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kemoriy\Desktop\作業用\"/>
    </mc:Choice>
  </mc:AlternateContent>
  <bookViews>
    <workbookView xWindow="3060" yWindow="1515" windowWidth="16140" windowHeight="9900" tabRatio="911"/>
  </bookViews>
  <sheets>
    <sheet name="申請" sheetId="9" r:id="rId1"/>
    <sheet name="祝日リスト" sheetId="10" r:id="rId2"/>
  </sheets>
  <definedNames>
    <definedName name="_xlnm._FilterDatabase" localSheetId="0" hidden="1">申請!$A$1:$M$37</definedName>
    <definedName name="_xlnm.Print_Area" localSheetId="0">申請!$A$1:$AJ$37</definedName>
    <definedName name="祝日">祝日リスト!$A$2:$A$33</definedName>
  </definedNames>
  <calcPr calcId="162913"/>
</workbook>
</file>

<file path=xl/calcChain.xml><?xml version="1.0" encoding="utf-8"?>
<calcChain xmlns="http://schemas.openxmlformats.org/spreadsheetml/2006/main">
  <c r="AC1" i="9" l="1"/>
  <c r="B4" i="9"/>
  <c r="B6" i="9" s="1"/>
  <c r="B8" i="9" s="1"/>
  <c r="B10" i="9" s="1"/>
  <c r="B12" i="9" s="1"/>
  <c r="B14" i="9" s="1"/>
  <c r="B16" i="9" s="1"/>
  <c r="B18" i="9" s="1"/>
  <c r="B20" i="9" s="1"/>
  <c r="B22" i="9" s="1"/>
  <c r="B24" i="9" s="1"/>
  <c r="B26" i="9" s="1"/>
  <c r="B28" i="9" s="1"/>
  <c r="B30" i="9" s="1"/>
  <c r="B32" i="9" s="1"/>
  <c r="B34" i="9" s="1"/>
  <c r="P4" i="9" s="1"/>
  <c r="P6" i="9" s="1"/>
  <c r="P8" i="9" s="1"/>
  <c r="P10" i="9" s="1"/>
  <c r="P12" i="9" s="1"/>
  <c r="P14" i="9" s="1"/>
  <c r="P16" i="9" s="1"/>
  <c r="P18" i="9" s="1"/>
  <c r="P20" i="9" s="1"/>
  <c r="P22" i="9" s="1"/>
  <c r="P24" i="9" s="1"/>
  <c r="P26" i="9" s="1"/>
  <c r="P28" i="9" s="1"/>
  <c r="P30" i="9" s="1"/>
  <c r="P32" i="9" s="1"/>
  <c r="A4" i="9"/>
  <c r="A6" i="9" s="1"/>
  <c r="A8" i="9" s="1"/>
  <c r="A10" i="9" s="1"/>
  <c r="A12" i="9" s="1"/>
  <c r="A14" i="9" s="1"/>
  <c r="A16" i="9" s="1"/>
  <c r="A18" i="9" s="1"/>
  <c r="A20" i="9" s="1"/>
  <c r="A22" i="9" s="1"/>
  <c r="A24" i="9" s="1"/>
  <c r="A26" i="9" s="1"/>
  <c r="A28" i="9" s="1"/>
  <c r="A30" i="9" s="1"/>
  <c r="A32" i="9" s="1"/>
  <c r="A34" i="9" s="1"/>
  <c r="O4" i="9" s="1"/>
  <c r="O6" i="9" s="1"/>
  <c r="O8" i="9" s="1"/>
  <c r="O10" i="9" s="1"/>
  <c r="O12" i="9" s="1"/>
  <c r="O14" i="9" s="1"/>
  <c r="O16" i="9" s="1"/>
  <c r="O18" i="9" s="1"/>
  <c r="O20" i="9" s="1"/>
  <c r="O22" i="9" s="1"/>
  <c r="O24" i="9" s="1"/>
  <c r="O26" i="9" s="1"/>
  <c r="O28" i="9" s="1"/>
  <c r="O30" i="9" s="1"/>
  <c r="O32" i="9" s="1"/>
  <c r="F14" i="9" l="1"/>
  <c r="F35" i="9" l="1"/>
  <c r="F34" i="9"/>
  <c r="T33" i="9"/>
  <c r="F33" i="9"/>
  <c r="T32" i="9"/>
  <c r="F32" i="9"/>
  <c r="T31" i="9"/>
  <c r="F31" i="9"/>
  <c r="T30" i="9"/>
  <c r="F30" i="9"/>
  <c r="T29" i="9"/>
  <c r="F29" i="9"/>
  <c r="T28" i="9"/>
  <c r="F28" i="9"/>
  <c r="T27" i="9"/>
  <c r="F27" i="9"/>
  <c r="T26" i="9"/>
  <c r="F26" i="9"/>
  <c r="T25" i="9"/>
  <c r="F25" i="9"/>
  <c r="T24" i="9"/>
  <c r="F24" i="9"/>
  <c r="T23" i="9"/>
  <c r="F23" i="9"/>
  <c r="T22" i="9"/>
  <c r="F22" i="9"/>
  <c r="T21" i="9"/>
  <c r="F21" i="9"/>
  <c r="T20" i="9"/>
  <c r="F20" i="9"/>
  <c r="T19" i="9"/>
  <c r="F19" i="9"/>
  <c r="T18" i="9"/>
  <c r="F18" i="9"/>
  <c r="T17" i="9"/>
  <c r="F17" i="9"/>
  <c r="T16" i="9"/>
  <c r="F16" i="9"/>
  <c r="T15" i="9"/>
  <c r="F15" i="9"/>
  <c r="T14" i="9"/>
  <c r="T13" i="9"/>
  <c r="F13" i="9"/>
  <c r="T12" i="9"/>
  <c r="F12" i="9"/>
  <c r="T11" i="9"/>
  <c r="F11" i="9"/>
  <c r="T10" i="9"/>
  <c r="F10" i="9"/>
  <c r="T9" i="9"/>
  <c r="F9" i="9"/>
  <c r="T8" i="9"/>
  <c r="F8" i="9"/>
  <c r="T7" i="9"/>
  <c r="F7" i="9"/>
  <c r="T6" i="9"/>
  <c r="F6" i="9"/>
  <c r="T5" i="9"/>
  <c r="F5" i="9"/>
  <c r="T4" i="9"/>
  <c r="F4" i="9"/>
  <c r="Q35" i="9" l="1"/>
  <c r="Z35" i="9" s="1"/>
</calcChain>
</file>

<file path=xl/sharedStrings.xml><?xml version="1.0" encoding="utf-8"?>
<sst xmlns="http://schemas.openxmlformats.org/spreadsheetml/2006/main" count="192" uniqueCount="81">
  <si>
    <t>日付</t>
    <rPh sb="0" eb="2">
      <t>ヒヅケ</t>
    </rPh>
    <phoneticPr fontId="1"/>
  </si>
  <si>
    <t>曜日</t>
    <rPh sb="0" eb="2">
      <t>ヨウビ</t>
    </rPh>
    <phoneticPr fontId="1"/>
  </si>
  <si>
    <t>時間数</t>
    <rPh sb="0" eb="3">
      <t>ジカンスウ</t>
    </rPh>
    <phoneticPr fontId="1"/>
  </si>
  <si>
    <t>単価</t>
    <rPh sb="0" eb="2">
      <t>タンカ</t>
    </rPh>
    <phoneticPr fontId="1"/>
  </si>
  <si>
    <t>確 認　者 印</t>
    <rPh sb="0" eb="1">
      <t>アキラ</t>
    </rPh>
    <rPh sb="2" eb="3">
      <t>ニン</t>
    </rPh>
    <rPh sb="4" eb="5">
      <t>シャ</t>
    </rPh>
    <phoneticPr fontId="1"/>
  </si>
  <si>
    <t>時間</t>
    <rPh sb="0" eb="2">
      <t>ジカン</t>
    </rPh>
    <phoneticPr fontId="1"/>
  </si>
  <si>
    <t>～</t>
    <phoneticPr fontId="1"/>
  </si>
  <si>
    <t>月</t>
  </si>
  <si>
    <t>火</t>
  </si>
  <si>
    <t>木</t>
  </si>
  <si>
    <t>金</t>
  </si>
  <si>
    <t>日</t>
  </si>
  <si>
    <t>所属・職名</t>
    <rPh sb="0" eb="2">
      <t>ショゾク</t>
    </rPh>
    <rPh sb="3" eb="5">
      <t>ショクメイ</t>
    </rPh>
    <phoneticPr fontId="1"/>
  </si>
  <si>
    <t>予算</t>
    <rPh sb="0" eb="2">
      <t>ヨサン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</si>
  <si>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</si>
  <si>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</si>
  <si>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住民登録地の住所</t>
    <rPh sb="0" eb="2">
      <t>ジュウミン</t>
    </rPh>
    <rPh sb="2" eb="4">
      <t>トウロク</t>
    </rPh>
    <rPh sb="4" eb="5">
      <t>チ</t>
    </rPh>
    <rPh sb="6" eb="8">
      <t>ジュウショ</t>
    </rPh>
    <phoneticPr fontId="1"/>
  </si>
  <si>
    <t>予定時間数</t>
    <rPh sb="0" eb="2">
      <t>ヨテイ</t>
    </rPh>
    <rPh sb="2" eb="5">
      <t>ジカンスウ</t>
    </rPh>
    <phoneticPr fontId="1"/>
  </si>
  <si>
    <t>円</t>
    <rPh sb="0" eb="1">
      <t>エン</t>
    </rPh>
    <phoneticPr fontId="1"/>
  </si>
  <si>
    <t>業　務　実　施　者</t>
    <rPh sb="0" eb="1">
      <t>ギョウ</t>
    </rPh>
    <rPh sb="2" eb="3">
      <t>ツトム</t>
    </rPh>
    <rPh sb="4" eb="5">
      <t>ジツ</t>
    </rPh>
    <rPh sb="6" eb="7">
      <t>シ</t>
    </rPh>
    <rPh sb="8" eb="9">
      <t>シャ</t>
    </rPh>
    <phoneticPr fontId="1"/>
  </si>
  <si>
    <t>報告　会計担当受付</t>
    <rPh sb="0" eb="2">
      <t>ホウコク</t>
    </rPh>
    <rPh sb="3" eb="5">
      <t>カイケイ</t>
    </rPh>
    <rPh sb="5" eb="7">
      <t>タントウ</t>
    </rPh>
    <rPh sb="7" eb="9">
      <t>ウケツケ</t>
    </rPh>
    <phoneticPr fontId="1"/>
  </si>
  <si>
    <t>受付担当者印</t>
    <rPh sb="0" eb="2">
      <t>ウケツケ</t>
    </rPh>
    <rPh sb="2" eb="4">
      <t>タントウ</t>
    </rPh>
    <rPh sb="4" eb="5">
      <t>シャ</t>
    </rPh>
    <rPh sb="5" eb="6">
      <t>イン</t>
    </rPh>
    <phoneticPr fontId="1"/>
  </si>
  <si>
    <t>決裁欄</t>
    <rPh sb="0" eb="2">
      <t>ケッサイ</t>
    </rPh>
    <rPh sb="2" eb="3">
      <t>ラン</t>
    </rPh>
    <phoneticPr fontId="1"/>
  </si>
  <si>
    <t>確定時間・金額（手書き）</t>
    <rPh sb="0" eb="2">
      <t>カクテイ</t>
    </rPh>
    <rPh sb="2" eb="4">
      <t>ジカン</t>
    </rPh>
    <rPh sb="5" eb="7">
      <t>キンガク</t>
    </rPh>
    <rPh sb="8" eb="10">
      <t>テガ</t>
    </rPh>
    <phoneticPr fontId="1"/>
  </si>
  <si>
    <t>受付日(手書き)</t>
    <rPh sb="0" eb="2">
      <t>ウケツケ</t>
    </rPh>
    <rPh sb="2" eb="3">
      <t>ビ</t>
    </rPh>
    <rPh sb="4" eb="6">
      <t>テガ</t>
    </rPh>
    <phoneticPr fontId="1"/>
  </si>
  <si>
    <r>
      <t>会計受領日</t>
    </r>
    <r>
      <rPr>
        <sz val="8"/>
        <rFont val="ＭＳ 明朝"/>
        <family val="1"/>
        <charset val="128"/>
      </rPr>
      <t>(手書き)</t>
    </r>
    <rPh sb="0" eb="2">
      <t>カイケイ</t>
    </rPh>
    <rPh sb="2" eb="4">
      <t>ジュリョウ</t>
    </rPh>
    <rPh sb="4" eb="5">
      <t>ビ</t>
    </rPh>
    <rPh sb="6" eb="8">
      <t>テガ</t>
    </rPh>
    <phoneticPr fontId="1"/>
  </si>
  <si>
    <t>備考</t>
    <rPh sb="0" eb="2">
      <t>ビコウ</t>
    </rPh>
    <phoneticPr fontId="1"/>
  </si>
  <si>
    <t>業務内容</t>
    <rPh sb="0" eb="2">
      <t>ギョウム</t>
    </rPh>
    <rPh sb="2" eb="4">
      <t>ナイヨウ</t>
    </rPh>
    <phoneticPr fontId="1"/>
  </si>
  <si>
    <t>申請日</t>
    <rPh sb="0" eb="2">
      <t>シンセイ</t>
    </rPh>
    <rPh sb="2" eb="3">
      <t>ビ</t>
    </rPh>
    <phoneticPr fontId="1"/>
  </si>
  <si>
    <t>実施場所</t>
    <rPh sb="0" eb="2">
      <t>ジッシ</t>
    </rPh>
    <rPh sb="2" eb="4">
      <t>バショ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</si>
  <si>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</si>
  <si>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</si>
  <si>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</si>
  <si>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</si>
  <si>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完了報告日</t>
    <rPh sb="0" eb="2">
      <t>カンリョウ</t>
    </rPh>
    <rPh sb="2" eb="4">
      <t>ホウコク</t>
    </rPh>
    <rPh sb="4" eb="5">
      <t>ビ</t>
    </rPh>
    <phoneticPr fontId="1"/>
  </si>
  <si>
    <t>業務
内容</t>
    <rPh sb="0" eb="2">
      <t>ギョウム</t>
    </rPh>
    <rPh sb="3" eb="5">
      <t>ナイヨウ</t>
    </rPh>
    <phoneticPr fontId="1"/>
  </si>
  <si>
    <t>学籍番号等</t>
    <rPh sb="0" eb="2">
      <t>ガクセキ</t>
    </rPh>
    <rPh sb="2" eb="4">
      <t>バンゴウ</t>
    </rPh>
    <rPh sb="4" eb="5">
      <t>トウ</t>
    </rPh>
    <phoneticPr fontId="1"/>
  </si>
  <si>
    <t>超過勤務時間数</t>
    <rPh sb="0" eb="2">
      <t>チョウカ</t>
    </rPh>
    <rPh sb="2" eb="4">
      <t>キンム</t>
    </rPh>
    <rPh sb="4" eb="7">
      <t>ジカンスウ</t>
    </rPh>
    <phoneticPr fontId="1"/>
  </si>
  <si>
    <t>深夜勤務時間数</t>
    <rPh sb="0" eb="2">
      <t>シンヤ</t>
    </rPh>
    <rPh sb="2" eb="4">
      <t>キンム</t>
    </rPh>
    <rPh sb="4" eb="7">
      <t>ジカンスウ</t>
    </rPh>
    <phoneticPr fontId="1"/>
  </si>
  <si>
    <t>うち</t>
    <phoneticPr fontId="1"/>
  </si>
  <si>
    <t>勤
務
時
間
数</t>
    <rPh sb="0" eb="1">
      <t>ツトム</t>
    </rPh>
    <rPh sb="2" eb="3">
      <t>ツトメル</t>
    </rPh>
    <rPh sb="4" eb="5">
      <t>ジ</t>
    </rPh>
    <rPh sb="6" eb="7">
      <t>カン</t>
    </rPh>
    <rPh sb="8" eb="9">
      <t>スウ</t>
    </rPh>
    <phoneticPr fontId="1"/>
  </si>
  <si>
    <t>時間</t>
    <rPh sb="0" eb="2">
      <t>ジカン</t>
    </rPh>
    <phoneticPr fontId="1"/>
  </si>
  <si>
    <t>超過勤務
時間数</t>
    <rPh sb="0" eb="2">
      <t>チョウカ</t>
    </rPh>
    <rPh sb="2" eb="4">
      <t>キンム</t>
    </rPh>
    <rPh sb="5" eb="8">
      <t>ジカンスウ</t>
    </rPh>
    <phoneticPr fontId="1"/>
  </si>
  <si>
    <t>深夜勤務
時間数</t>
    <rPh sb="0" eb="2">
      <t>シンヤ</t>
    </rPh>
    <rPh sb="2" eb="4">
      <t>キンム</t>
    </rPh>
    <rPh sb="5" eb="8">
      <t>ジカンスウ</t>
    </rPh>
    <phoneticPr fontId="1"/>
  </si>
  <si>
    <t>予定合計金額</t>
    <rPh sb="0" eb="2">
      <t>ヨテイ</t>
    </rPh>
    <rPh sb="2" eb="4">
      <t>ゴウケイ</t>
    </rPh>
    <rPh sb="4" eb="6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</si>
  <si>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</si>
  <si>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確認事項</t>
    <rPh sb="0" eb="2">
      <t>カクニン</t>
    </rPh>
    <rPh sb="2" eb="4">
      <t>ジコウ</t>
    </rPh>
    <phoneticPr fontId="1"/>
  </si>
  <si>
    <t xml:space="preserve">                        　　　　　　　㊞</t>
    <phoneticPr fontId="1"/>
  </si>
  <si>
    <t>研究課題等</t>
    <rPh sb="0" eb="2">
      <t>ケンキュウ</t>
    </rPh>
    <rPh sb="2" eb="4">
      <t>カダイ</t>
    </rPh>
    <rPh sb="4" eb="5">
      <t>トウ</t>
    </rPh>
    <phoneticPr fontId="1"/>
  </si>
  <si>
    <t>○
○
○
○
○</t>
    <phoneticPr fontId="1"/>
  </si>
  <si>
    <t>業務実施者の履修届等により学業に支障がないこと,講義時間に変更が生じた場合でも学業を優先すること。
ＴＡ・ＲＡその他の業務と重複がないこと。
本業務終了後は,継続は予定されていないため,更新は予定していない。
事務部による不定期の業務実施確認に協力すること。
業務実施にあたり,虚偽等があった場合は申請者及び業務実施者とも,本学の規則により罰せられることがある。</t>
    <rPh sb="0" eb="2">
      <t>ギョウム</t>
    </rPh>
    <rPh sb="2" eb="5">
      <t>ジッシシャ</t>
    </rPh>
    <rPh sb="6" eb="9">
      <t>リシュウトドケ</t>
    </rPh>
    <rPh sb="9" eb="10">
      <t>トウ</t>
    </rPh>
    <rPh sb="13" eb="15">
      <t>ガクギョウ</t>
    </rPh>
    <rPh sb="16" eb="18">
      <t>シショウ</t>
    </rPh>
    <rPh sb="24" eb="26">
      <t>コウギ</t>
    </rPh>
    <rPh sb="26" eb="28">
      <t>ジカン</t>
    </rPh>
    <rPh sb="29" eb="31">
      <t>ヘンコウ</t>
    </rPh>
    <rPh sb="32" eb="33">
      <t>ショウ</t>
    </rPh>
    <rPh sb="35" eb="37">
      <t>バアイ</t>
    </rPh>
    <rPh sb="39" eb="41">
      <t>ガクギョウ</t>
    </rPh>
    <rPh sb="42" eb="44">
      <t>ユウセン</t>
    </rPh>
    <rPh sb="57" eb="58">
      <t>タ</t>
    </rPh>
    <rPh sb="59" eb="61">
      <t>ギョウム</t>
    </rPh>
    <rPh sb="62" eb="64">
      <t>チョウフク</t>
    </rPh>
    <rPh sb="71" eb="72">
      <t>ホン</t>
    </rPh>
    <rPh sb="72" eb="74">
      <t>ギョウム</t>
    </rPh>
    <rPh sb="74" eb="77">
      <t>シュウリョウゴ</t>
    </rPh>
    <rPh sb="79" eb="81">
      <t>ケイゾク</t>
    </rPh>
    <rPh sb="82" eb="84">
      <t>ヨテイ</t>
    </rPh>
    <rPh sb="93" eb="95">
      <t>コウシン</t>
    </rPh>
    <rPh sb="96" eb="98">
      <t>ヨテイ</t>
    </rPh>
    <rPh sb="105" eb="108">
      <t>ジムブ</t>
    </rPh>
    <rPh sb="111" eb="114">
      <t>フテイキ</t>
    </rPh>
    <rPh sb="115" eb="117">
      <t>ギョウム</t>
    </rPh>
    <rPh sb="117" eb="119">
      <t>ジッシ</t>
    </rPh>
    <rPh sb="119" eb="121">
      <t>カクニン</t>
    </rPh>
    <rPh sb="122" eb="124">
      <t>キョウリョク</t>
    </rPh>
    <rPh sb="130" eb="132">
      <t>ギョウム</t>
    </rPh>
    <rPh sb="132" eb="134">
      <t>ジッシ</t>
    </rPh>
    <rPh sb="139" eb="141">
      <t>キョギ</t>
    </rPh>
    <rPh sb="141" eb="142">
      <t>トウ</t>
    </rPh>
    <rPh sb="146" eb="148">
      <t>バアイ</t>
    </rPh>
    <rPh sb="149" eb="152">
      <t>シンセイシャ</t>
    </rPh>
    <rPh sb="152" eb="153">
      <t>オヨ</t>
    </rPh>
    <rPh sb="154" eb="156">
      <t>ギョウム</t>
    </rPh>
    <rPh sb="156" eb="159">
      <t>ジッシシャ</t>
    </rPh>
    <rPh sb="162" eb="164">
      <t>ホンガク</t>
    </rPh>
    <rPh sb="165" eb="167">
      <t>キソク</t>
    </rPh>
    <rPh sb="170" eb="171">
      <t>バッ</t>
    </rPh>
    <phoneticPr fontId="1"/>
  </si>
  <si>
    <t>上記事項を申請者,業務実施者とも確認のうえ,業務を申請します。</t>
    <rPh sb="0" eb="2">
      <t>ジョウキ</t>
    </rPh>
    <rPh sb="2" eb="4">
      <t>ジコウ</t>
    </rPh>
    <rPh sb="5" eb="7">
      <t>シンセイ</t>
    </rPh>
    <rPh sb="16" eb="18">
      <t>カクニン</t>
    </rPh>
    <phoneticPr fontId="1"/>
  </si>
  <si>
    <t>申　請　者　（実施依頼者及び勤務時間管理者）</t>
    <rPh sb="0" eb="1">
      <t>サル</t>
    </rPh>
    <rPh sb="2" eb="3">
      <t>ショウ</t>
    </rPh>
    <rPh sb="4" eb="5">
      <t>シャ</t>
    </rPh>
    <rPh sb="7" eb="9">
      <t>ジッシ</t>
    </rPh>
    <rPh sb="9" eb="12">
      <t>イライシャ</t>
    </rPh>
    <rPh sb="12" eb="13">
      <t>オヨ</t>
    </rPh>
    <rPh sb="14" eb="16">
      <t>キンム</t>
    </rPh>
    <rPh sb="16" eb="18">
      <t>ジカン</t>
    </rPh>
    <rPh sb="18" eb="21">
      <t>カンリシャ</t>
    </rPh>
    <phoneticPr fontId="1"/>
  </si>
  <si>
    <t>業務実施者印</t>
    <rPh sb="0" eb="2">
      <t>ギョウム</t>
    </rPh>
    <rPh sb="2" eb="5">
      <t>ジッシシャ</t>
    </rPh>
    <rPh sb="5" eb="6">
      <t>イン</t>
    </rPh>
    <phoneticPr fontId="1"/>
  </si>
  <si>
    <r>
      <t>業務時間</t>
    </r>
    <r>
      <rPr>
        <sz val="10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（休憩を挟む場合は２段書きとする）</t>
    </r>
    <rPh sb="0" eb="1">
      <t>ギョウ</t>
    </rPh>
    <rPh sb="1" eb="2">
      <t>ツトム</t>
    </rPh>
    <rPh sb="2" eb="3">
      <t>トキ</t>
    </rPh>
    <rPh sb="3" eb="4">
      <t>アイダ</t>
    </rPh>
    <rPh sb="6" eb="8">
      <t>キュウケイ</t>
    </rPh>
    <rPh sb="9" eb="10">
      <t>ハサ</t>
    </rPh>
    <rPh sb="11" eb="13">
      <t>バアイ</t>
    </rPh>
    <rPh sb="15" eb="16">
      <t>ダン</t>
    </rPh>
    <rPh sb="16" eb="17">
      <t>ガ</t>
    </rPh>
    <phoneticPr fontId="1"/>
  </si>
  <si>
    <r>
      <t>氏名</t>
    </r>
    <r>
      <rPr>
        <b/>
        <u/>
        <sz val="10"/>
        <rFont val="ＭＳ 明朝"/>
        <family val="1"/>
        <charset val="128"/>
      </rPr>
      <t>（自署）</t>
    </r>
    <rPh sb="0" eb="2">
      <t>シメイ</t>
    </rPh>
    <rPh sb="3" eb="5">
      <t>ジショ</t>
    </rPh>
    <phoneticPr fontId="1"/>
  </si>
  <si>
    <r>
      <rPr>
        <sz val="22"/>
        <rFont val="HGP創英角ﾎﾟｯﾌﾟ体"/>
        <family val="3"/>
        <charset val="128"/>
      </rPr>
      <t>　　</t>
    </r>
    <r>
      <rPr>
        <sz val="10"/>
        <rFont val="ＭＳ 明朝"/>
        <family val="1"/>
        <charset val="128"/>
      </rPr>
      <t>　                      　　　　㊞</t>
    </r>
    <phoneticPr fontId="1"/>
  </si>
  <si>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</si>
  <si>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</si>
  <si>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</si>
  <si>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</si>
  <si>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</si>
  <si>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</si>
  <si>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</si>
  <si>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</si>
  <si>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</si>
  <si>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</si>
  <si>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</si>
  <si>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</si>
  <si>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秋分の日</t>
  </si>
  <si>
    <t>文化の日</t>
  </si>
  <si>
    <t>勤労感謝の日</t>
  </si>
  <si>
    <t>日付入力→</t>
    <rPh sb="0" eb="2">
      <t>ヒヅケ</t>
    </rPh>
    <rPh sb="2" eb="4">
      <t>ニュウリョク</t>
    </rPh>
    <phoneticPr fontId="1"/>
  </si>
  <si>
    <t>（毎月1日の日付）</t>
    <rPh sb="6" eb="8">
      <t>ヒヅケ</t>
    </rPh>
    <phoneticPr fontId="1"/>
  </si>
  <si>
    <t>2020年祝日リスト</t>
    <rPh sb="4" eb="5">
      <t>ネン</t>
    </rPh>
    <rPh sb="5" eb="7">
      <t>シュクジツ</t>
    </rPh>
    <phoneticPr fontId="1"/>
  </si>
  <si>
    <t>水</t>
  </si>
  <si>
    <t>天皇誕生日</t>
  </si>
  <si>
    <t>スポーツの日</t>
  </si>
  <si>
    <t>チューター経費</t>
    <rPh sb="5" eb="7">
      <t>ケイヒ</t>
    </rPh>
    <phoneticPr fontId="1"/>
  </si>
  <si>
    <t>留学生の学修支援</t>
    <rPh sb="0" eb="3">
      <t>リュウガクセイ</t>
    </rPh>
    <rPh sb="4" eb="6">
      <t>ガクシュウ</t>
    </rPh>
    <rPh sb="6" eb="8">
      <t>シエン</t>
    </rPh>
    <phoneticPr fontId="1"/>
  </si>
  <si>
    <t>留 学
生 印</t>
    <rPh sb="0" eb="1">
      <t>トメ</t>
    </rPh>
    <rPh sb="2" eb="3">
      <t>マナブ</t>
    </rPh>
    <rPh sb="4" eb="5">
      <t>ナマ</t>
    </rPh>
    <rPh sb="6" eb="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</si>
</sst>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\(&quot; &quot;#0.0&quot;時&quot;&quot;間&quot;\)"/>
    <numFmt numFmtId="178" formatCode="#,##0_);[Red]\(#,##0\)"/>
    <numFmt numFmtId="179" formatCode="0.00_);[Red]\(0.00\)"/>
    <numFmt numFmtId="180" formatCode="d"/>
    <numFmt numFmtId="181" formatCode="aaa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HG行書体"/>
      <family val="4"/>
      <charset val="128"/>
    </font>
    <font>
      <sz val="22"/>
      <name val="HGP創英角ﾎﾟｯﾌﾟ体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 diagonalUp="1">
      <left style="hair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37">
    <xf numFmtId="0" fontId="0" fillId="0" borderId="0" xfId="0"/>
    <xf numFmtId="0" fontId="5" fillId="0" borderId="9" xfId="0" applyFont="1" applyFill="1" applyBorder="1" applyAlignment="1" applyProtection="1"/>
    <xf numFmtId="20" fontId="3" fillId="0" borderId="8" xfId="0" applyNumberFormat="1" applyFont="1" applyFill="1" applyBorder="1" applyAlignment="1" applyProtection="1">
      <alignment horizontal="center" shrinkToFit="1"/>
      <protection locked="0"/>
    </xf>
    <xf numFmtId="0" fontId="3" fillId="0" borderId="8" xfId="0" applyFont="1" applyFill="1" applyBorder="1" applyAlignment="1" applyProtection="1">
      <alignment horizontal="center" shrinkToFit="1"/>
    </xf>
    <xf numFmtId="0" fontId="5" fillId="0" borderId="7" xfId="0" applyFont="1" applyFill="1" applyBorder="1" applyAlignment="1" applyProtection="1">
      <alignment shrinkToFit="1"/>
    </xf>
    <xf numFmtId="20" fontId="3" fillId="0" borderId="6" xfId="0" applyNumberFormat="1" applyFont="1" applyFill="1" applyBorder="1" applyAlignment="1" applyProtection="1">
      <alignment horizontal="center" shrinkToFit="1"/>
      <protection locked="0"/>
    </xf>
    <xf numFmtId="0" fontId="3" fillId="0" borderId="6" xfId="0" applyFont="1" applyFill="1" applyBorder="1" applyAlignment="1" applyProtection="1">
      <alignment horizontal="center" shrinkToFit="1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20" fontId="3" fillId="0" borderId="2" xfId="0" applyNumberFormat="1" applyFont="1" applyFill="1" applyBorder="1" applyAlignment="1" applyProtection="1">
      <alignment horizontal="center" shrinkToFit="1"/>
      <protection locked="0"/>
    </xf>
    <xf numFmtId="0" fontId="3" fillId="0" borderId="2" xfId="0" applyFont="1" applyFill="1" applyBorder="1" applyAlignment="1" applyProtection="1">
      <alignment horizontal="center" shrinkToFit="1"/>
    </xf>
    <xf numFmtId="0" fontId="5" fillId="0" borderId="4" xfId="0" applyFont="1" applyFill="1" applyBorder="1" applyAlignment="1" applyProtection="1">
      <alignment shrinkToFit="1"/>
    </xf>
    <xf numFmtId="0" fontId="2" fillId="0" borderId="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20" fontId="3" fillId="0" borderId="1" xfId="0" applyNumberFormat="1" applyFont="1" applyFill="1" applyBorder="1" applyAlignment="1" applyProtection="1">
      <alignment horizontal="center" shrinkToFit="1"/>
      <protection locked="0"/>
    </xf>
    <xf numFmtId="0" fontId="5" fillId="0" borderId="3" xfId="0" applyFont="1" applyFill="1" applyBorder="1" applyAlignment="1" applyProtection="1">
      <alignment shrinkToFit="1"/>
    </xf>
    <xf numFmtId="0" fontId="2" fillId="0" borderId="6" xfId="0" applyFont="1" applyFill="1" applyBorder="1" applyAlignment="1" applyProtection="1">
      <alignment vertical="center"/>
    </xf>
    <xf numFmtId="20" fontId="3" fillId="0" borderId="20" xfId="0" applyNumberFormat="1" applyFont="1" applyFill="1" applyBorder="1" applyAlignment="1" applyProtection="1">
      <alignment horizontal="center" shrinkToFit="1"/>
      <protection locked="0"/>
    </xf>
    <xf numFmtId="0" fontId="3" fillId="0" borderId="20" xfId="0" applyFont="1" applyFill="1" applyBorder="1" applyAlignment="1" applyProtection="1">
      <alignment horizontal="center" shrinkToFit="1"/>
    </xf>
    <xf numFmtId="20" fontId="3" fillId="0" borderId="47" xfId="0" applyNumberFormat="1" applyFont="1" applyFill="1" applyBorder="1" applyAlignment="1" applyProtection="1">
      <alignment horizontal="center" shrinkToFit="1"/>
      <protection locked="0"/>
    </xf>
    <xf numFmtId="0" fontId="5" fillId="0" borderId="48" xfId="0" applyFont="1" applyFill="1" applyBorder="1" applyAlignment="1" applyProtection="1">
      <alignment shrinkToFit="1"/>
    </xf>
    <xf numFmtId="0" fontId="5" fillId="0" borderId="12" xfId="0" applyFont="1" applyFill="1" applyBorder="1" applyAlignment="1" applyProtection="1"/>
    <xf numFmtId="0" fontId="9" fillId="0" borderId="17" xfId="0" applyFont="1" applyFill="1" applyBorder="1" applyAlignment="1">
      <alignment horizontal="right" vertical="center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0" borderId="9" xfId="0" applyFont="1" applyFill="1" applyBorder="1" applyAlignment="1" applyProtection="1">
      <alignment shrinkToFit="1"/>
    </xf>
    <xf numFmtId="0" fontId="5" fillId="0" borderId="19" xfId="0" applyFont="1" applyFill="1" applyBorder="1" applyAlignment="1" applyProtection="1">
      <alignment shrinkToFit="1"/>
    </xf>
    <xf numFmtId="0" fontId="2" fillId="0" borderId="12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/>
    </xf>
    <xf numFmtId="176" fontId="9" fillId="0" borderId="20" xfId="0" applyNumberFormat="1" applyFont="1" applyFill="1" applyBorder="1" applyAlignment="1" applyProtection="1">
      <alignment horizontal="right" vertical="center"/>
    </xf>
    <xf numFmtId="178" fontId="5" fillId="0" borderId="21" xfId="0" applyNumberFormat="1" applyFont="1" applyFill="1" applyBorder="1" applyAlignment="1" applyProtection="1">
      <alignment horizontal="right"/>
    </xf>
    <xf numFmtId="176" fontId="2" fillId="0" borderId="17" xfId="0" applyNumberFormat="1" applyFont="1" applyFill="1" applyBorder="1" applyAlignment="1" applyProtection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top"/>
    </xf>
    <xf numFmtId="0" fontId="15" fillId="0" borderId="18" xfId="0" applyFont="1" applyBorder="1" applyAlignment="1">
      <alignment horizontal="right" vertical="center"/>
    </xf>
    <xf numFmtId="177" fontId="2" fillId="0" borderId="18" xfId="0" applyNumberFormat="1" applyFont="1" applyFill="1" applyBorder="1" applyAlignment="1" applyProtection="1">
      <alignment horizontal="right" vertical="center" shrinkToFit="1"/>
    </xf>
    <xf numFmtId="0" fontId="16" fillId="0" borderId="0" xfId="0" applyFont="1" applyAlignment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0" xfId="0" applyFont="1" applyBorder="1" applyAlignment="1"/>
    <xf numFmtId="14" fontId="2" fillId="0" borderId="0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shrinkToFit="1"/>
    </xf>
    <xf numFmtId="14" fontId="0" fillId="0" borderId="0" xfId="0" applyNumberFormat="1"/>
    <xf numFmtId="58" fontId="0" fillId="0" borderId="0" xfId="0" applyNumberFormat="1"/>
    <xf numFmtId="14" fontId="2" fillId="2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5" fillId="0" borderId="6" xfId="0" applyFont="1" applyFill="1" applyBorder="1" applyAlignment="1" applyProtection="1"/>
    <xf numFmtId="0" fontId="5" fillId="0" borderId="20" xfId="0" applyFont="1" applyFill="1" applyBorder="1" applyAlignment="1" applyProtection="1"/>
    <xf numFmtId="0" fontId="3" fillId="0" borderId="11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/>
    <xf numFmtId="0" fontId="5" fillId="0" borderId="14" xfId="0" applyFont="1" applyFill="1" applyBorder="1" applyAlignment="1" applyProtection="1"/>
    <xf numFmtId="2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/>
    <xf numFmtId="176" fontId="9" fillId="0" borderId="17" xfId="0" applyNumberFormat="1" applyFont="1" applyFill="1" applyBorder="1" applyAlignment="1" applyProtection="1">
      <alignment horizontal="right" vertical="center"/>
    </xf>
    <xf numFmtId="0" fontId="4" fillId="0" borderId="59" xfId="0" applyFont="1" applyFill="1" applyBorder="1" applyAlignment="1" applyProtection="1">
      <alignment horizontal="center" vertical="center" wrapText="1"/>
    </xf>
    <xf numFmtId="0" fontId="0" fillId="0" borderId="59" xfId="0" applyFont="1" applyBorder="1" applyAlignment="1"/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/>
    <xf numFmtId="0" fontId="0" fillId="0" borderId="48" xfId="0" applyFont="1" applyBorder="1" applyAlignment="1"/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4" fillId="0" borderId="59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4" fillId="0" borderId="69" xfId="0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176" fontId="2" fillId="0" borderId="65" xfId="0" applyNumberFormat="1" applyFont="1" applyFill="1" applyBorder="1" applyAlignment="1" applyProtection="1">
      <alignment horizontal="center" vertical="center"/>
    </xf>
    <xf numFmtId="0" fontId="0" fillId="0" borderId="66" xfId="0" applyFont="1" applyBorder="1" applyAlignment="1"/>
    <xf numFmtId="0" fontId="0" fillId="0" borderId="67" xfId="0" applyFont="1" applyBorder="1" applyAlignment="1"/>
    <xf numFmtId="0" fontId="0" fillId="0" borderId="68" xfId="0" applyFont="1" applyBorder="1" applyAlignment="1"/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43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181" fontId="2" fillId="0" borderId="3" xfId="0" applyNumberFormat="1" applyFont="1" applyFill="1" applyBorder="1" applyAlignment="1" applyProtection="1">
      <alignment horizontal="left" vertical="center"/>
    </xf>
    <xf numFmtId="181" fontId="2" fillId="0" borderId="4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180" fontId="2" fillId="0" borderId="49" xfId="0" applyNumberFormat="1" applyFont="1" applyFill="1" applyBorder="1" applyAlignment="1" applyProtection="1">
      <alignment horizontal="center" vertical="center"/>
    </xf>
    <xf numFmtId="180" fontId="2" fillId="0" borderId="44" xfId="0" applyNumberFormat="1" applyFont="1" applyFill="1" applyBorder="1" applyAlignment="1" applyProtection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0" fontId="4" fillId="0" borderId="6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48" xfId="0" applyFont="1" applyBorder="1" applyAlignment="1">
      <alignment vertical="center"/>
    </xf>
    <xf numFmtId="0" fontId="4" fillId="0" borderId="61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0" fillId="0" borderId="62" xfId="0" applyFont="1" applyBorder="1" applyAlignment="1">
      <alignment vertical="center"/>
    </xf>
    <xf numFmtId="0" fontId="2" fillId="0" borderId="40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58" fontId="2" fillId="0" borderId="34" xfId="0" applyNumberFormat="1" applyFont="1" applyFill="1" applyBorder="1" applyAlignment="1" applyProtection="1">
      <alignment horizontal="center" vertical="center" wrapText="1"/>
    </xf>
    <xf numFmtId="58" fontId="2" fillId="0" borderId="57" xfId="0" applyNumberFormat="1" applyFont="1" applyFill="1" applyBorder="1" applyAlignment="1" applyProtection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 applyProtection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vertical="center"/>
    </xf>
    <xf numFmtId="58" fontId="2" fillId="0" borderId="34" xfId="0" applyNumberFormat="1" applyFont="1" applyFill="1" applyBorder="1" applyAlignment="1" applyProtection="1">
      <alignment horizontal="center" vertical="center" shrinkToFit="1"/>
    </xf>
    <xf numFmtId="58" fontId="2" fillId="0" borderId="57" xfId="0" applyNumberFormat="1" applyFont="1" applyFill="1" applyBorder="1" applyAlignment="1" applyProtection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left" vertical="top" wrapText="1"/>
    </xf>
    <xf numFmtId="0" fontId="0" fillId="0" borderId="17" xfId="0" applyFont="1" applyBorder="1" applyAlignment="1">
      <alignment vertical="top" wrapText="1"/>
    </xf>
    <xf numFmtId="0" fontId="17" fillId="0" borderId="12" xfId="0" applyFont="1" applyFill="1" applyBorder="1" applyAlignment="1" applyProtection="1">
      <alignment horizontal="left" wrapText="1"/>
    </xf>
    <xf numFmtId="0" fontId="0" fillId="0" borderId="12" xfId="0" applyFont="1" applyBorder="1" applyAlignment="1">
      <alignment horizontal="left"/>
    </xf>
    <xf numFmtId="0" fontId="17" fillId="0" borderId="0" xfId="0" applyFont="1" applyFill="1" applyAlignment="1" applyProtection="1">
      <alignment vertical="top" wrapText="1"/>
    </xf>
    <xf numFmtId="0" fontId="0" fillId="0" borderId="0" xfId="0" applyFont="1" applyAlignment="1">
      <alignment vertical="top"/>
    </xf>
    <xf numFmtId="0" fontId="16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/>
    </xf>
    <xf numFmtId="0" fontId="0" fillId="0" borderId="0" xfId="0" applyFont="1" applyAlignment="1"/>
    <xf numFmtId="0" fontId="5" fillId="0" borderId="54" xfId="0" applyFont="1" applyFill="1" applyBorder="1" applyAlignment="1">
      <alignment horizontal="left" vertical="center" indent="1"/>
    </xf>
    <xf numFmtId="0" fontId="0" fillId="0" borderId="55" xfId="0" applyFont="1" applyFill="1" applyBorder="1" applyAlignment="1">
      <alignment horizontal="left" vertical="center" indent="1"/>
    </xf>
    <xf numFmtId="0" fontId="5" fillId="0" borderId="53" xfId="0" applyFont="1" applyFill="1" applyBorder="1" applyAlignment="1">
      <alignment horizontal="left" vertical="center" indent="1"/>
    </xf>
    <xf numFmtId="0" fontId="0" fillId="0" borderId="52" xfId="0" applyFont="1" applyFill="1" applyBorder="1" applyAlignment="1">
      <alignment horizontal="left" vertical="center" indent="1"/>
    </xf>
    <xf numFmtId="0" fontId="2" fillId="0" borderId="54" xfId="0" applyFont="1" applyFill="1" applyBorder="1" applyAlignment="1" applyProtection="1">
      <alignment horizontal="center" vertical="center"/>
    </xf>
    <xf numFmtId="0" fontId="0" fillId="0" borderId="5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53" xfId="0" applyFont="1" applyFill="1" applyBorder="1" applyAlignment="1" applyProtection="1">
      <alignment horizontal="center" vertical="center"/>
    </xf>
    <xf numFmtId="0" fontId="0" fillId="0" borderId="5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58" fontId="2" fillId="0" borderId="5" xfId="0" applyNumberFormat="1" applyFont="1" applyFill="1" applyBorder="1" applyAlignment="1" applyProtection="1">
      <alignment horizontal="center" vertical="center" shrinkToFit="1"/>
    </xf>
    <xf numFmtId="58" fontId="5" fillId="0" borderId="10" xfId="0" applyNumberFormat="1" applyFont="1" applyFill="1" applyBorder="1" applyAlignment="1">
      <alignment horizontal="center" vertical="center" shrinkToFit="1"/>
    </xf>
    <xf numFmtId="58" fontId="5" fillId="0" borderId="5" xfId="0" applyNumberFormat="1" applyFont="1" applyFill="1" applyBorder="1" applyAlignment="1">
      <alignment horizontal="center" vertical="center" shrinkToFit="1"/>
    </xf>
    <xf numFmtId="0" fontId="2" fillId="0" borderId="25" xfId="0" applyFont="1" applyFill="1" applyBorder="1" applyAlignment="1" applyProtection="1">
      <alignment horizontal="left" vertical="center" indent="1"/>
    </xf>
    <xf numFmtId="0" fontId="2" fillId="0" borderId="5" xfId="0" applyFont="1" applyFill="1" applyBorder="1" applyAlignment="1" applyProtection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2" fillId="0" borderId="40" xfId="0" applyFont="1" applyFill="1" applyBorder="1" applyAlignment="1" applyProtection="1">
      <alignment horizontal="left" vertical="center" indent="1"/>
    </xf>
    <xf numFmtId="0" fontId="2" fillId="0" borderId="50" xfId="0" applyFont="1" applyFill="1" applyBorder="1" applyAlignment="1" applyProtection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10" xfId="0" applyFont="1" applyFill="1" applyBorder="1" applyAlignment="1" applyProtection="1">
      <alignment horizontal="left" vertical="center" indent="1"/>
    </xf>
    <xf numFmtId="0" fontId="5" fillId="0" borderId="35" xfId="0" applyFont="1" applyFill="1" applyBorder="1" applyAlignment="1">
      <alignment horizontal="left" vertical="center" indent="1"/>
    </xf>
    <xf numFmtId="0" fontId="2" fillId="0" borderId="36" xfId="0" applyFont="1" applyFill="1" applyBorder="1" applyAlignment="1" applyProtection="1">
      <alignment horizontal="left" vertical="center" indent="1"/>
    </xf>
    <xf numFmtId="0" fontId="2" fillId="0" borderId="28" xfId="0" applyFont="1" applyFill="1" applyBorder="1" applyAlignment="1" applyProtection="1">
      <alignment horizontal="left" vertical="center" indent="1"/>
    </xf>
    <xf numFmtId="0" fontId="5" fillId="0" borderId="30" xfId="0" applyFont="1" applyFill="1" applyBorder="1" applyAlignment="1">
      <alignment horizontal="left" vertical="center" indent="1"/>
    </xf>
    <xf numFmtId="0" fontId="5" fillId="0" borderId="38" xfId="0" applyFont="1" applyFill="1" applyBorder="1" applyAlignment="1">
      <alignment horizontal="left" vertical="center" indent="1"/>
    </xf>
    <xf numFmtId="0" fontId="5" fillId="0" borderId="33" xfId="0" applyFont="1" applyFill="1" applyBorder="1" applyAlignment="1">
      <alignment horizontal="left" vertical="center" indent="1"/>
    </xf>
    <xf numFmtId="0" fontId="5" fillId="0" borderId="32" xfId="0" applyFont="1" applyFill="1" applyBorder="1" applyAlignment="1">
      <alignment horizontal="left" vertical="center" indent="1"/>
    </xf>
    <xf numFmtId="0" fontId="2" fillId="0" borderId="29" xfId="0" applyNumberFormat="1" applyFont="1" applyFill="1" applyBorder="1" applyAlignment="1" applyProtection="1">
      <alignment horizontal="left" vertical="center" indent="1"/>
    </xf>
    <xf numFmtId="0" fontId="5" fillId="0" borderId="28" xfId="0" applyNumberFormat="1" applyFont="1" applyFill="1" applyBorder="1" applyAlignment="1">
      <alignment horizontal="left" vertical="center" indent="1"/>
    </xf>
    <xf numFmtId="0" fontId="5" fillId="0" borderId="37" xfId="0" applyNumberFormat="1" applyFont="1" applyFill="1" applyBorder="1" applyAlignment="1">
      <alignment horizontal="left" vertical="center" indent="1"/>
    </xf>
    <xf numFmtId="0" fontId="5" fillId="0" borderId="31" xfId="0" applyFont="1" applyFill="1" applyBorder="1" applyAlignment="1">
      <alignment horizontal="left" vertical="center" indent="1"/>
    </xf>
    <xf numFmtId="0" fontId="5" fillId="0" borderId="39" xfId="0" applyFont="1" applyFill="1" applyBorder="1" applyAlignment="1">
      <alignment horizontal="left" vertical="center" inden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7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58" fontId="2" fillId="0" borderId="11" xfId="0" applyNumberFormat="1" applyFont="1" applyFill="1" applyBorder="1" applyAlignment="1" applyProtection="1">
      <alignment horizontal="center" vertical="center" shrinkToFit="1"/>
    </xf>
    <xf numFmtId="58" fontId="2" fillId="0" borderId="12" xfId="0" applyNumberFormat="1" applyFont="1" applyFill="1" applyBorder="1" applyAlignment="1" applyProtection="1">
      <alignment horizontal="center" vertical="center" shrinkToFit="1"/>
    </xf>
    <xf numFmtId="58" fontId="5" fillId="0" borderId="15" xfId="0" applyNumberFormat="1" applyFont="1" applyFill="1" applyBorder="1" applyAlignment="1">
      <alignment horizontal="center" vertical="center" shrinkToFit="1"/>
    </xf>
    <xf numFmtId="58" fontId="5" fillId="0" borderId="16" xfId="0" applyNumberFormat="1" applyFont="1" applyFill="1" applyBorder="1" applyAlignment="1">
      <alignment horizontal="center" vertical="center" shrinkToFit="1"/>
    </xf>
    <xf numFmtId="58" fontId="5" fillId="0" borderId="17" xfId="0" applyNumberFormat="1" applyFont="1" applyFill="1" applyBorder="1" applyAlignment="1">
      <alignment horizontal="center" vertical="center" shrinkToFit="1"/>
    </xf>
    <xf numFmtId="58" fontId="5" fillId="0" borderId="21" xfId="0" applyNumberFormat="1" applyFont="1" applyFill="1" applyBorder="1" applyAlignment="1">
      <alignment horizontal="center" vertical="center" shrinkToFit="1"/>
    </xf>
    <xf numFmtId="49" fontId="9" fillId="0" borderId="11" xfId="0" applyNumberFormat="1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49" fontId="9" fillId="0" borderId="16" xfId="0" applyNumberFormat="1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/>
    <xf numFmtId="0" fontId="9" fillId="0" borderId="18" xfId="0" applyFont="1" applyFill="1" applyBorder="1" applyAlignment="1"/>
    <xf numFmtId="0" fontId="3" fillId="0" borderId="14" xfId="0" applyFont="1" applyFill="1" applyBorder="1" applyAlignment="1" applyProtection="1">
      <alignment vertical="top"/>
    </xf>
    <xf numFmtId="0" fontId="3" fillId="0" borderId="12" xfId="0" applyFont="1" applyFill="1" applyBorder="1" applyAlignment="1" applyProtection="1">
      <alignment vertical="top"/>
    </xf>
    <xf numFmtId="0" fontId="3" fillId="0" borderId="13" xfId="0" applyFont="1" applyFill="1" applyBorder="1" applyAlignment="1" applyProtection="1">
      <alignment vertical="top"/>
    </xf>
    <xf numFmtId="0" fontId="2" fillId="0" borderId="16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9" fontId="8" fillId="0" borderId="20" xfId="0" applyNumberFormat="1" applyFont="1" applyFill="1" applyBorder="1" applyAlignment="1" applyProtection="1">
      <alignment horizontal="right" vertical="center" shrinkToFit="1"/>
    </xf>
    <xf numFmtId="179" fontId="8" fillId="0" borderId="17" xfId="0" applyNumberFormat="1" applyFont="1" applyFill="1" applyBorder="1" applyAlignment="1" applyProtection="1">
      <alignment vertical="center" shrinkToFit="1"/>
    </xf>
    <xf numFmtId="0" fontId="2" fillId="0" borderId="46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5" fillId="0" borderId="17" xfId="0" applyFont="1" applyFill="1" applyBorder="1" applyAlignment="1">
      <alignment horizontal="center" vertical="center"/>
    </xf>
    <xf numFmtId="179" fontId="2" fillId="0" borderId="20" xfId="0" applyNumberFormat="1" applyFont="1" applyFill="1" applyBorder="1" applyAlignment="1" applyProtection="1">
      <alignment horizontal="right" vertical="center" shrinkToFit="1"/>
    </xf>
    <xf numFmtId="179" fontId="5" fillId="0" borderId="17" xfId="0" applyNumberFormat="1" applyFont="1" applyFill="1" applyBorder="1" applyAlignment="1" applyProtection="1">
      <alignment vertical="center" shrinkToFit="1"/>
    </xf>
    <xf numFmtId="181" fontId="2" fillId="0" borderId="9" xfId="0" applyNumberFormat="1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left" vertical="top" wrapText="1"/>
    </xf>
    <xf numFmtId="0" fontId="0" fillId="0" borderId="13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vertical="top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left" vertical="center" indent="1"/>
    </xf>
    <xf numFmtId="0" fontId="2" fillId="0" borderId="41" xfId="0" applyFont="1" applyFill="1" applyBorder="1" applyAlignment="1" applyProtection="1">
      <alignment horizontal="left" vertical="center" indent="1"/>
    </xf>
    <xf numFmtId="0" fontId="5" fillId="0" borderId="42" xfId="0" applyFont="1" applyFill="1" applyBorder="1" applyAlignment="1">
      <alignment horizontal="left" vertical="center" indent="1"/>
    </xf>
    <xf numFmtId="0" fontId="2" fillId="0" borderId="42" xfId="0" applyFont="1" applyFill="1" applyBorder="1" applyAlignment="1" applyProtection="1">
      <alignment horizontal="left" vertical="center" indent="1"/>
    </xf>
    <xf numFmtId="0" fontId="5" fillId="0" borderId="27" xfId="0" applyFont="1" applyFill="1" applyBorder="1" applyAlignment="1">
      <alignment horizontal="left" vertical="center" indent="1"/>
    </xf>
  </cellXfs>
  <cellStyles count="2">
    <cellStyle name="標準" xfId="0" builtinId="0"/>
    <cellStyle name="標準 2" xfId="1"/>
  </cellStyles>
  <dxfs count="67">
    <dxf>
      <fill>
        <patternFill>
          <bgColor rgb="FFCC99FF"/>
        </patternFill>
      </fill>
    </dxf>
    <dxf>
      <font>
        <color theme="0"/>
      </font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99FF"/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86593</xdr:colOff>
      <xdr:row>8</xdr:row>
      <xdr:rowOff>121226</xdr:rowOff>
    </xdr:from>
    <xdr:to>
      <xdr:col>26</xdr:col>
      <xdr:colOff>502228</xdr:colOff>
      <xdr:row>18</xdr:row>
      <xdr:rowOff>259772</xdr:rowOff>
    </xdr:to>
    <xdr:sp macro="" textlink="">
      <xdr:nvSpPr>
        <xdr:cNvPr id="2" name="テキスト ボックス 1"/>
        <xdr:cNvSpPr txBox="1"/>
      </xdr:nvSpPr>
      <xdr:spPr>
        <a:xfrm>
          <a:off x="987138" y="2441862"/>
          <a:ext cx="10148454" cy="29094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600"/>
            <a:t>AM</a:t>
          </a:r>
          <a:r>
            <a:rPr kumimoji="1" lang="ja-JP" altLang="en-US" sz="3600"/>
            <a:t>列</a:t>
          </a:r>
          <a:r>
            <a:rPr kumimoji="1" lang="en-US" altLang="ja-JP" sz="3600"/>
            <a:t>2</a:t>
          </a:r>
          <a:r>
            <a:rPr kumimoji="1" lang="ja-JP" altLang="en-US" sz="3600"/>
            <a:t>行目のセルに毎月</a:t>
          </a:r>
          <a:r>
            <a:rPr kumimoji="1" lang="en-US" altLang="ja-JP" sz="3600"/>
            <a:t>1</a:t>
          </a:r>
          <a:r>
            <a:rPr kumimoji="1" lang="ja-JP" altLang="en-US" sz="3600"/>
            <a:t>日の日付を入力すると、その月の曜日・祝日等に自動的に変更します。</a:t>
          </a:r>
          <a:endParaRPr kumimoji="1" lang="en-US" altLang="ja-JP" sz="3600"/>
        </a:p>
        <a:p>
          <a:r>
            <a:rPr kumimoji="1" lang="ja-JP" altLang="en-US" sz="3600"/>
            <a:t>（このテキストボックスは削除して使用してください）。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0"/>
  <sheetViews>
    <sheetView tabSelected="1" view="pageBreakPreview" zoomScaleNormal="100" zoomScaleSheetLayoutView="100" workbookViewId="0">
      <pane ySplit="3" topLeftCell="A4" activePane="bottomLeft" state="frozen"/>
      <selection pane="bottomLeft" activeCell="AM4" sqref="AM4:AQ4"/>
    </sheetView>
  </sheetViews>
  <sheetFormatPr defaultColWidth="9" defaultRowHeight="12" x14ac:dyDescent="0.15"/>
  <cols>
    <col min="1" max="1" width="2.75" style="30" customWidth="1"/>
    <col min="2" max="2" width="2.75" style="31" customWidth="1"/>
    <col min="3" max="3" width="6.375" style="11" customWidth="1"/>
    <col min="4" max="4" width="2.125" style="11" customWidth="1"/>
    <col min="5" max="5" width="6.375" style="11" customWidth="1"/>
    <col min="6" max="8" width="4.75" style="11" customWidth="1"/>
    <col min="9" max="11" width="8.125" style="11" customWidth="1"/>
    <col min="12" max="12" width="5.625" style="11" customWidth="1"/>
    <col min="13" max="13" width="10.125" style="11" customWidth="1"/>
    <col min="14" max="14" width="0.5" style="11" customWidth="1"/>
    <col min="15" max="15" width="2.75" style="30" customWidth="1"/>
    <col min="16" max="16" width="2.75" style="31" customWidth="1"/>
    <col min="17" max="17" width="6.375" style="11" customWidth="1"/>
    <col min="18" max="18" width="2.125" style="11" customWidth="1"/>
    <col min="19" max="19" width="6.375" style="11" customWidth="1"/>
    <col min="20" max="22" width="4.625" style="11" customWidth="1"/>
    <col min="23" max="25" width="8.125" style="11" customWidth="1"/>
    <col min="26" max="26" width="5.75" style="11" customWidth="1"/>
    <col min="27" max="27" width="10.125" style="11" customWidth="1"/>
    <col min="28" max="28" width="1.125" style="11" customWidth="1"/>
    <col min="29" max="29" width="4.625" style="11" customWidth="1"/>
    <col min="30" max="30" width="5.125" style="11" customWidth="1"/>
    <col min="31" max="35" width="9" style="11"/>
    <col min="36" max="36" width="5.125" style="11" customWidth="1"/>
    <col min="37" max="16384" width="9" style="11"/>
  </cols>
  <sheetData>
    <row r="1" spans="1:44" ht="18" customHeight="1" thickBot="1" x14ac:dyDescent="0.2">
      <c r="A1" s="76" t="s">
        <v>0</v>
      </c>
      <c r="B1" s="79" t="s">
        <v>1</v>
      </c>
      <c r="C1" s="71" t="s">
        <v>54</v>
      </c>
      <c r="D1" s="72"/>
      <c r="E1" s="72"/>
      <c r="F1" s="110" t="s">
        <v>40</v>
      </c>
      <c r="G1" s="113" t="s">
        <v>39</v>
      </c>
      <c r="H1" s="114"/>
      <c r="I1" s="71" t="s">
        <v>80</v>
      </c>
      <c r="J1" s="71" t="s">
        <v>53</v>
      </c>
      <c r="K1" s="71" t="s">
        <v>4</v>
      </c>
      <c r="L1" s="71" t="s">
        <v>35</v>
      </c>
      <c r="M1" s="71" t="s">
        <v>26</v>
      </c>
      <c r="N1" s="34"/>
      <c r="O1" s="71" t="s">
        <v>0</v>
      </c>
      <c r="P1" s="79" t="s">
        <v>1</v>
      </c>
      <c r="Q1" s="71" t="s">
        <v>54</v>
      </c>
      <c r="R1" s="72"/>
      <c r="S1" s="72"/>
      <c r="T1" s="110" t="s">
        <v>40</v>
      </c>
      <c r="U1" s="113" t="s">
        <v>39</v>
      </c>
      <c r="V1" s="114"/>
      <c r="W1" s="71" t="s">
        <v>80</v>
      </c>
      <c r="X1" s="71" t="s">
        <v>53</v>
      </c>
      <c r="Y1" s="71" t="s">
        <v>4</v>
      </c>
      <c r="Z1" s="71" t="s">
        <v>35</v>
      </c>
      <c r="AA1" s="116" t="s">
        <v>26</v>
      </c>
      <c r="AC1" s="102" t="str">
        <f>"【"&amp;TEXT(AM2,"ggge")&amp;"年"&amp;TEXT(AM2,"ｍ")&amp;"月分】業務実施表"</f>
        <v>【令和2年7月分】業務実施表</v>
      </c>
      <c r="AD1" s="102"/>
      <c r="AE1" s="103"/>
      <c r="AF1" s="103"/>
      <c r="AG1" s="103"/>
      <c r="AH1" s="103"/>
      <c r="AI1" s="103"/>
      <c r="AJ1" s="103"/>
    </row>
    <row r="2" spans="1:44" ht="24.75" customHeight="1" x14ac:dyDescent="0.15">
      <c r="A2" s="77"/>
      <c r="B2" s="80"/>
      <c r="C2" s="73"/>
      <c r="D2" s="74"/>
      <c r="E2" s="74"/>
      <c r="F2" s="111"/>
      <c r="G2" s="82" t="s">
        <v>37</v>
      </c>
      <c r="H2" s="84" t="s">
        <v>38</v>
      </c>
      <c r="I2" s="73"/>
      <c r="J2" s="73"/>
      <c r="K2" s="73"/>
      <c r="L2" s="73"/>
      <c r="M2" s="73"/>
      <c r="N2" s="12"/>
      <c r="O2" s="73"/>
      <c r="P2" s="80"/>
      <c r="Q2" s="73"/>
      <c r="R2" s="74"/>
      <c r="S2" s="74"/>
      <c r="T2" s="111"/>
      <c r="U2" s="82" t="s">
        <v>37</v>
      </c>
      <c r="V2" s="84" t="s">
        <v>38</v>
      </c>
      <c r="W2" s="73"/>
      <c r="X2" s="73"/>
      <c r="Y2" s="73"/>
      <c r="Z2" s="73"/>
      <c r="AA2" s="117"/>
      <c r="AC2" s="90" t="s">
        <v>28</v>
      </c>
      <c r="AD2" s="91"/>
      <c r="AE2" s="92"/>
      <c r="AF2" s="119" t="s">
        <v>22</v>
      </c>
      <c r="AG2" s="120"/>
      <c r="AH2" s="120"/>
      <c r="AI2" s="120"/>
      <c r="AJ2" s="121"/>
      <c r="AL2" s="11" t="s">
        <v>72</v>
      </c>
      <c r="AM2" s="61">
        <v>44013</v>
      </c>
      <c r="AN2" s="11" t="s">
        <v>73</v>
      </c>
    </row>
    <row r="3" spans="1:44" ht="31.5" customHeight="1" thickBot="1" x14ac:dyDescent="0.2">
      <c r="A3" s="78"/>
      <c r="B3" s="81"/>
      <c r="C3" s="75"/>
      <c r="D3" s="75"/>
      <c r="E3" s="75"/>
      <c r="F3" s="112"/>
      <c r="G3" s="83"/>
      <c r="H3" s="85"/>
      <c r="I3" s="112"/>
      <c r="J3" s="115"/>
      <c r="K3" s="115"/>
      <c r="L3" s="115"/>
      <c r="M3" s="115"/>
      <c r="N3" s="35"/>
      <c r="O3" s="109"/>
      <c r="P3" s="81"/>
      <c r="Q3" s="75"/>
      <c r="R3" s="75"/>
      <c r="S3" s="75"/>
      <c r="T3" s="112"/>
      <c r="U3" s="83"/>
      <c r="V3" s="85"/>
      <c r="W3" s="112"/>
      <c r="X3" s="115"/>
      <c r="Y3" s="115"/>
      <c r="Z3" s="115"/>
      <c r="AA3" s="118"/>
      <c r="AC3" s="122"/>
      <c r="AD3" s="123"/>
      <c r="AE3" s="124"/>
      <c r="AF3" s="125"/>
      <c r="AG3" s="126"/>
      <c r="AH3" s="126"/>
      <c r="AI3" s="126"/>
      <c r="AJ3" s="127"/>
      <c r="AL3" s="62"/>
      <c r="AM3" s="12"/>
      <c r="AN3" s="12"/>
      <c r="AO3" s="12"/>
      <c r="AP3" s="12"/>
      <c r="AQ3" s="12"/>
      <c r="AR3" s="12"/>
    </row>
    <row r="4" spans="1:44" ht="21.75" customHeight="1" x14ac:dyDescent="0.15">
      <c r="A4" s="107">
        <f>AM2</f>
        <v>44013</v>
      </c>
      <c r="B4" s="104">
        <f>AM2</f>
        <v>44013</v>
      </c>
      <c r="C4" s="13"/>
      <c r="D4" s="14" t="s">
        <v>6</v>
      </c>
      <c r="E4" s="13"/>
      <c r="F4" s="15" t="str">
        <f>IF(C4="","",(E4-C4)*1440/60)</f>
        <v/>
      </c>
      <c r="G4" s="32"/>
      <c r="H4" s="32"/>
      <c r="I4" s="32"/>
      <c r="J4" s="96"/>
      <c r="K4" s="96"/>
      <c r="L4" s="47"/>
      <c r="M4" s="99"/>
      <c r="N4" s="1"/>
      <c r="O4" s="107">
        <f>A34+1</f>
        <v>44029</v>
      </c>
      <c r="P4" s="104">
        <f>B34+1</f>
        <v>44029</v>
      </c>
      <c r="Q4" s="13"/>
      <c r="R4" s="14" t="s">
        <v>6</v>
      </c>
      <c r="S4" s="13"/>
      <c r="T4" s="15" t="str">
        <f>IF(Q4="","",(S4-Q4)*1440/60)</f>
        <v/>
      </c>
      <c r="U4" s="32"/>
      <c r="V4" s="32"/>
      <c r="W4" s="32"/>
      <c r="X4" s="99"/>
      <c r="Y4" s="99"/>
      <c r="Z4" s="16"/>
      <c r="AA4" s="231"/>
      <c r="AC4" s="143" t="s">
        <v>25</v>
      </c>
      <c r="AD4" s="144"/>
      <c r="AE4" s="145"/>
      <c r="AF4" s="128"/>
      <c r="AG4" s="128"/>
      <c r="AH4" s="128"/>
      <c r="AI4" s="128"/>
      <c r="AJ4" s="129"/>
      <c r="AL4" s="12"/>
      <c r="AM4" s="225"/>
      <c r="AN4" s="226"/>
      <c r="AO4" s="226"/>
      <c r="AP4" s="226"/>
      <c r="AQ4" s="227"/>
      <c r="AR4" s="12"/>
    </row>
    <row r="5" spans="1:44" ht="21.75" customHeight="1" thickBot="1" x14ac:dyDescent="0.2">
      <c r="A5" s="108"/>
      <c r="B5" s="105"/>
      <c r="C5" s="5"/>
      <c r="D5" s="6" t="s">
        <v>6</v>
      </c>
      <c r="E5" s="2"/>
      <c r="F5" s="58" t="str">
        <f>IF(C5="","",(E5-C5)*1440/60)</f>
        <v/>
      </c>
      <c r="G5" s="15"/>
      <c r="H5" s="15"/>
      <c r="I5" s="15"/>
      <c r="J5" s="101"/>
      <c r="K5" s="101"/>
      <c r="L5" s="49"/>
      <c r="M5" s="100"/>
      <c r="N5" s="1"/>
      <c r="O5" s="108"/>
      <c r="P5" s="105"/>
      <c r="Q5" s="5"/>
      <c r="R5" s="6" t="s">
        <v>6</v>
      </c>
      <c r="S5" s="2"/>
      <c r="T5" s="4" t="str">
        <f>IF(Q5="","",(S5-Q5)*1440/60)</f>
        <v/>
      </c>
      <c r="U5" s="15"/>
      <c r="V5" s="15"/>
      <c r="W5" s="15"/>
      <c r="X5" s="100"/>
      <c r="Y5" s="100"/>
      <c r="Z5" s="10"/>
      <c r="AA5" s="98"/>
      <c r="AC5" s="136"/>
      <c r="AD5" s="137"/>
      <c r="AE5" s="138"/>
      <c r="AF5" s="130"/>
      <c r="AG5" s="130"/>
      <c r="AH5" s="130"/>
      <c r="AI5" s="130"/>
      <c r="AJ5" s="131"/>
      <c r="AL5" s="57"/>
      <c r="AM5" s="12"/>
      <c r="AN5" s="12"/>
      <c r="AO5" s="12"/>
      <c r="AP5" s="12"/>
      <c r="AQ5" s="12"/>
      <c r="AR5" s="12"/>
    </row>
    <row r="6" spans="1:44" ht="21.75" customHeight="1" x14ac:dyDescent="0.15">
      <c r="A6" s="107">
        <f>A4+1</f>
        <v>44014</v>
      </c>
      <c r="B6" s="104">
        <f>B4+1</f>
        <v>44014</v>
      </c>
      <c r="C6" s="68"/>
      <c r="D6" s="3" t="s">
        <v>6</v>
      </c>
      <c r="E6" s="2"/>
      <c r="F6" s="4" t="str">
        <f>IF(C6="","",(E6-C6)*1440/60)</f>
        <v/>
      </c>
      <c r="G6" s="21"/>
      <c r="H6" s="21"/>
      <c r="I6" s="21"/>
      <c r="J6" s="95"/>
      <c r="K6" s="95"/>
      <c r="L6" s="46"/>
      <c r="M6" s="95"/>
      <c r="N6" s="1"/>
      <c r="O6" s="107">
        <f>O4+1</f>
        <v>44030</v>
      </c>
      <c r="P6" s="104">
        <f>P4+1</f>
        <v>44030</v>
      </c>
      <c r="Q6" s="2"/>
      <c r="R6" s="3" t="s">
        <v>6</v>
      </c>
      <c r="S6" s="2"/>
      <c r="T6" s="4" t="str">
        <f>IF(Q6="","",(S6-Q6)*1440/60)</f>
        <v/>
      </c>
      <c r="U6" s="21"/>
      <c r="V6" s="21"/>
      <c r="W6" s="21"/>
      <c r="X6" s="95"/>
      <c r="Y6" s="95"/>
      <c r="Z6" s="7"/>
      <c r="AA6" s="93"/>
      <c r="AC6" s="148" t="s">
        <v>46</v>
      </c>
      <c r="AD6" s="149"/>
      <c r="AE6" s="149"/>
      <c r="AF6" s="45"/>
      <c r="AG6" s="45"/>
      <c r="AH6" s="45"/>
      <c r="AI6" s="45"/>
      <c r="AJ6" s="45"/>
      <c r="AL6" s="12"/>
      <c r="AM6" s="12"/>
      <c r="AN6" s="12"/>
      <c r="AO6" s="12"/>
      <c r="AP6" s="12"/>
      <c r="AQ6" s="12"/>
      <c r="AR6" s="12"/>
    </row>
    <row r="7" spans="1:44" ht="21.75" customHeight="1" x14ac:dyDescent="0.15">
      <c r="A7" s="108"/>
      <c r="B7" s="105"/>
      <c r="C7" s="5"/>
      <c r="D7" s="6" t="s">
        <v>6</v>
      </c>
      <c r="E7" s="2"/>
      <c r="F7" s="4" t="str">
        <f>IF(C7="","",(E7-C7)*1440/60)</f>
        <v/>
      </c>
      <c r="G7" s="15"/>
      <c r="H7" s="15"/>
      <c r="I7" s="15"/>
      <c r="J7" s="101"/>
      <c r="K7" s="101"/>
      <c r="L7" s="49"/>
      <c r="M7" s="101"/>
      <c r="N7" s="1"/>
      <c r="O7" s="108"/>
      <c r="P7" s="105"/>
      <c r="Q7" s="5"/>
      <c r="R7" s="6" t="s">
        <v>6</v>
      </c>
      <c r="S7" s="2"/>
      <c r="T7" s="4" t="str">
        <f>IF(Q7="","",(S7-Q7)*1440/60)</f>
        <v/>
      </c>
      <c r="U7" s="15"/>
      <c r="V7" s="15"/>
      <c r="W7" s="15"/>
      <c r="X7" s="101"/>
      <c r="Y7" s="101"/>
      <c r="Z7" s="8"/>
      <c r="AA7" s="94"/>
      <c r="AC7" s="152" t="s">
        <v>49</v>
      </c>
      <c r="AD7" s="150" t="s">
        <v>50</v>
      </c>
      <c r="AE7" s="151"/>
      <c r="AF7" s="151"/>
      <c r="AG7" s="151"/>
      <c r="AH7" s="151"/>
      <c r="AI7" s="151"/>
      <c r="AJ7" s="151"/>
      <c r="AL7" s="12"/>
      <c r="AM7" s="12"/>
      <c r="AN7" s="12"/>
      <c r="AO7" s="12"/>
      <c r="AP7" s="12"/>
      <c r="AQ7" s="12"/>
      <c r="AR7" s="12"/>
    </row>
    <row r="8" spans="1:44" ht="21.75" customHeight="1" x14ac:dyDescent="0.15">
      <c r="A8" s="107">
        <f t="shared" ref="A8:B8" si="0">A6+1</f>
        <v>44015</v>
      </c>
      <c r="B8" s="104">
        <f t="shared" si="0"/>
        <v>44015</v>
      </c>
      <c r="C8" s="2"/>
      <c r="D8" s="3" t="s">
        <v>6</v>
      </c>
      <c r="E8" s="2"/>
      <c r="F8" s="4" t="str">
        <f t="shared" ref="F8:F35" si="1">IF(C8="","",(E8-C8)*1440/60)</f>
        <v/>
      </c>
      <c r="G8" s="21"/>
      <c r="H8" s="21"/>
      <c r="I8" s="21"/>
      <c r="J8" s="106"/>
      <c r="K8" s="106"/>
      <c r="L8" s="50"/>
      <c r="M8" s="95"/>
      <c r="N8" s="1"/>
      <c r="O8" s="107">
        <f t="shared" ref="O8:P8" si="2">O6+1</f>
        <v>44031</v>
      </c>
      <c r="P8" s="104">
        <f t="shared" si="2"/>
        <v>44031</v>
      </c>
      <c r="Q8" s="2"/>
      <c r="R8" s="3" t="s">
        <v>6</v>
      </c>
      <c r="S8" s="2"/>
      <c r="T8" s="4" t="str">
        <f t="shared" ref="T8:T33" si="3">IF(Q8="","",(S8-Q8)*1440/60)</f>
        <v/>
      </c>
      <c r="U8" s="21"/>
      <c r="V8" s="21"/>
      <c r="W8" s="21"/>
      <c r="X8" s="95"/>
      <c r="Y8" s="95"/>
      <c r="Z8" s="7"/>
      <c r="AA8" s="93"/>
      <c r="AC8" s="153"/>
      <c r="AD8" s="151"/>
      <c r="AE8" s="151"/>
      <c r="AF8" s="151"/>
      <c r="AG8" s="151"/>
      <c r="AH8" s="151"/>
      <c r="AI8" s="151"/>
      <c r="AJ8" s="151"/>
      <c r="AL8" s="12"/>
      <c r="AM8" s="54"/>
      <c r="AN8" s="54"/>
      <c r="AO8" s="55"/>
      <c r="AP8" s="12"/>
      <c r="AQ8" s="12"/>
      <c r="AR8" s="12"/>
    </row>
    <row r="9" spans="1:44" ht="21.75" customHeight="1" x14ac:dyDescent="0.15">
      <c r="A9" s="108"/>
      <c r="B9" s="105"/>
      <c r="C9" s="5"/>
      <c r="D9" s="6" t="s">
        <v>6</v>
      </c>
      <c r="E9" s="2"/>
      <c r="F9" s="4" t="str">
        <f t="shared" si="1"/>
        <v/>
      </c>
      <c r="G9" s="15"/>
      <c r="H9" s="15"/>
      <c r="I9" s="15"/>
      <c r="J9" s="100"/>
      <c r="K9" s="100"/>
      <c r="L9" s="48"/>
      <c r="M9" s="101"/>
      <c r="N9" s="1"/>
      <c r="O9" s="108"/>
      <c r="P9" s="105"/>
      <c r="Q9" s="5"/>
      <c r="R9" s="6" t="s">
        <v>6</v>
      </c>
      <c r="S9" s="2"/>
      <c r="T9" s="4" t="str">
        <f t="shared" si="3"/>
        <v/>
      </c>
      <c r="U9" s="15"/>
      <c r="V9" s="15"/>
      <c r="W9" s="15"/>
      <c r="X9" s="101"/>
      <c r="Y9" s="101"/>
      <c r="Z9" s="8"/>
      <c r="AA9" s="94"/>
      <c r="AC9" s="153"/>
      <c r="AD9" s="151"/>
      <c r="AE9" s="151"/>
      <c r="AF9" s="151"/>
      <c r="AG9" s="151"/>
      <c r="AH9" s="151"/>
      <c r="AI9" s="151"/>
      <c r="AJ9" s="151"/>
      <c r="AL9" s="12"/>
      <c r="AM9" s="53"/>
      <c r="AN9" s="54"/>
      <c r="AO9" s="55"/>
      <c r="AP9" s="12"/>
      <c r="AQ9" s="12"/>
      <c r="AR9" s="12"/>
    </row>
    <row r="10" spans="1:44" ht="21.75" customHeight="1" x14ac:dyDescent="0.15">
      <c r="A10" s="107">
        <f t="shared" ref="A10:B10" si="4">A8+1</f>
        <v>44016</v>
      </c>
      <c r="B10" s="104">
        <f t="shared" si="4"/>
        <v>44016</v>
      </c>
      <c r="C10" s="2"/>
      <c r="D10" s="3" t="s">
        <v>6</v>
      </c>
      <c r="E10" s="2"/>
      <c r="F10" s="4" t="str">
        <f t="shared" si="1"/>
        <v/>
      </c>
      <c r="G10" s="21"/>
      <c r="H10" s="21"/>
      <c r="I10" s="21"/>
      <c r="J10" s="95"/>
      <c r="K10" s="95"/>
      <c r="L10" s="46"/>
      <c r="M10" s="106"/>
      <c r="N10" s="1"/>
      <c r="O10" s="107">
        <f t="shared" ref="O10:P10" si="5">O8+1</f>
        <v>44032</v>
      </c>
      <c r="P10" s="104">
        <f t="shared" si="5"/>
        <v>44032</v>
      </c>
      <c r="Q10" s="2"/>
      <c r="R10" s="3" t="s">
        <v>6</v>
      </c>
      <c r="S10" s="2"/>
      <c r="T10" s="4" t="str">
        <f t="shared" si="3"/>
        <v/>
      </c>
      <c r="U10" s="21"/>
      <c r="V10" s="21"/>
      <c r="W10" s="21"/>
      <c r="X10" s="106"/>
      <c r="Y10" s="106"/>
      <c r="Z10" s="9"/>
      <c r="AA10" s="97"/>
      <c r="AC10" s="153"/>
      <c r="AD10" s="151"/>
      <c r="AE10" s="151"/>
      <c r="AF10" s="151"/>
      <c r="AG10" s="151"/>
      <c r="AH10" s="151"/>
      <c r="AI10" s="151"/>
      <c r="AJ10" s="151"/>
      <c r="AL10" s="12"/>
      <c r="AM10" s="54"/>
      <c r="AN10" s="54"/>
      <c r="AO10" s="55"/>
      <c r="AP10" s="12"/>
      <c r="AQ10" s="12"/>
      <c r="AR10" s="12"/>
    </row>
    <row r="11" spans="1:44" ht="21.75" customHeight="1" x14ac:dyDescent="0.15">
      <c r="A11" s="108"/>
      <c r="B11" s="105"/>
      <c r="C11" s="5"/>
      <c r="D11" s="6" t="s">
        <v>6</v>
      </c>
      <c r="E11" s="2"/>
      <c r="F11" s="4" t="str">
        <f t="shared" si="1"/>
        <v/>
      </c>
      <c r="G11" s="15"/>
      <c r="H11" s="15"/>
      <c r="I11" s="15"/>
      <c r="J11" s="101"/>
      <c r="K11" s="101"/>
      <c r="L11" s="49"/>
      <c r="M11" s="100"/>
      <c r="N11" s="1"/>
      <c r="O11" s="108"/>
      <c r="P11" s="105"/>
      <c r="Q11" s="5"/>
      <c r="R11" s="6" t="s">
        <v>6</v>
      </c>
      <c r="S11" s="2"/>
      <c r="T11" s="4" t="str">
        <f t="shared" si="3"/>
        <v/>
      </c>
      <c r="U11" s="15"/>
      <c r="V11" s="15"/>
      <c r="W11" s="15"/>
      <c r="X11" s="100"/>
      <c r="Y11" s="100"/>
      <c r="Z11" s="10"/>
      <c r="AA11" s="98"/>
      <c r="AC11" s="153"/>
      <c r="AD11" s="151"/>
      <c r="AE11" s="151"/>
      <c r="AF11" s="151"/>
      <c r="AG11" s="151"/>
      <c r="AH11" s="151"/>
      <c r="AI11" s="151"/>
      <c r="AJ11" s="151"/>
      <c r="AL11" s="12"/>
      <c r="AM11" s="12"/>
      <c r="AN11" s="12"/>
      <c r="AO11" s="17"/>
      <c r="AP11" s="12"/>
      <c r="AQ11" s="12"/>
      <c r="AR11" s="12"/>
    </row>
    <row r="12" spans="1:44" ht="21.75" customHeight="1" x14ac:dyDescent="0.15">
      <c r="A12" s="107">
        <f t="shared" ref="A12:B12" si="6">A10+1</f>
        <v>44017</v>
      </c>
      <c r="B12" s="104">
        <f t="shared" si="6"/>
        <v>44017</v>
      </c>
      <c r="C12" s="2"/>
      <c r="D12" s="3" t="s">
        <v>6</v>
      </c>
      <c r="E12" s="2"/>
      <c r="F12" s="4" t="str">
        <f>IF(C12="","",(E12-C12)*1440/60)</f>
        <v/>
      </c>
      <c r="G12" s="21"/>
      <c r="H12" s="21"/>
      <c r="I12" s="21"/>
      <c r="J12" s="95"/>
      <c r="K12" s="95"/>
      <c r="L12" s="46"/>
      <c r="M12" s="95"/>
      <c r="N12" s="1"/>
      <c r="O12" s="107">
        <f t="shared" ref="O12:P12" si="7">O10+1</f>
        <v>44033</v>
      </c>
      <c r="P12" s="104">
        <f t="shared" si="7"/>
        <v>44033</v>
      </c>
      <c r="Q12" s="2"/>
      <c r="R12" s="3" t="s">
        <v>6</v>
      </c>
      <c r="S12" s="2"/>
      <c r="T12" s="4" t="str">
        <f t="shared" si="3"/>
        <v/>
      </c>
      <c r="U12" s="21"/>
      <c r="V12" s="21"/>
      <c r="W12" s="21"/>
      <c r="X12" s="95"/>
      <c r="Y12" s="95"/>
      <c r="Z12" s="7"/>
      <c r="AA12" s="93"/>
      <c r="AC12" s="153"/>
      <c r="AD12" s="151"/>
      <c r="AE12" s="151"/>
      <c r="AF12" s="151"/>
      <c r="AG12" s="151"/>
      <c r="AH12" s="151"/>
      <c r="AI12" s="151"/>
      <c r="AJ12" s="151"/>
      <c r="AL12" s="12"/>
      <c r="AM12" s="12"/>
      <c r="AN12" s="12"/>
      <c r="AO12" s="12"/>
      <c r="AP12" s="12"/>
      <c r="AQ12" s="12"/>
      <c r="AR12" s="12"/>
    </row>
    <row r="13" spans="1:44" ht="21.75" customHeight="1" x14ac:dyDescent="0.15">
      <c r="A13" s="108"/>
      <c r="B13" s="105"/>
      <c r="C13" s="5"/>
      <c r="D13" s="6" t="s">
        <v>6</v>
      </c>
      <c r="E13" s="2"/>
      <c r="F13" s="4" t="str">
        <f>IF(C13="","",(E13-C13)*1440/60)</f>
        <v/>
      </c>
      <c r="G13" s="15"/>
      <c r="H13" s="15"/>
      <c r="I13" s="15"/>
      <c r="J13" s="101"/>
      <c r="K13" s="101"/>
      <c r="L13" s="49"/>
      <c r="M13" s="101"/>
      <c r="N13" s="1"/>
      <c r="O13" s="108"/>
      <c r="P13" s="105"/>
      <c r="Q13" s="5"/>
      <c r="R13" s="6" t="s">
        <v>6</v>
      </c>
      <c r="S13" s="2"/>
      <c r="T13" s="4" t="str">
        <f t="shared" si="3"/>
        <v/>
      </c>
      <c r="U13" s="15"/>
      <c r="V13" s="15"/>
      <c r="W13" s="15"/>
      <c r="X13" s="101"/>
      <c r="Y13" s="101"/>
      <c r="Z13" s="8"/>
      <c r="AA13" s="94"/>
      <c r="AC13" s="154"/>
      <c r="AD13" s="151"/>
      <c r="AE13" s="151"/>
      <c r="AF13" s="151"/>
      <c r="AG13" s="151"/>
      <c r="AH13" s="151"/>
      <c r="AI13" s="151"/>
      <c r="AJ13" s="151"/>
    </row>
    <row r="14" spans="1:44" ht="21.75" customHeight="1" thickBot="1" x14ac:dyDescent="0.2">
      <c r="A14" s="107">
        <f t="shared" ref="A14:B14" si="8">A12+1</f>
        <v>44018</v>
      </c>
      <c r="B14" s="104">
        <f t="shared" si="8"/>
        <v>44018</v>
      </c>
      <c r="C14" s="2"/>
      <c r="D14" s="3" t="s">
        <v>6</v>
      </c>
      <c r="E14" s="2"/>
      <c r="F14" s="4" t="str">
        <f t="shared" ref="F14" si="9">IF(C14="","",(E14-C14)*1440/60)</f>
        <v/>
      </c>
      <c r="G14" s="21"/>
      <c r="H14" s="21"/>
      <c r="I14" s="21"/>
      <c r="J14" s="106"/>
      <c r="K14" s="106"/>
      <c r="L14" s="50"/>
      <c r="M14" s="106"/>
      <c r="N14" s="1"/>
      <c r="O14" s="107">
        <f t="shared" ref="O14:P14" si="10">O12+1</f>
        <v>44034</v>
      </c>
      <c r="P14" s="104">
        <f t="shared" si="10"/>
        <v>44034</v>
      </c>
      <c r="Q14" s="2"/>
      <c r="R14" s="3" t="s">
        <v>6</v>
      </c>
      <c r="S14" s="2"/>
      <c r="T14" s="4" t="str">
        <f t="shared" si="3"/>
        <v/>
      </c>
      <c r="U14" s="21"/>
      <c r="V14" s="21"/>
      <c r="W14" s="21"/>
      <c r="X14" s="106"/>
      <c r="Y14" s="106"/>
      <c r="Z14" s="9"/>
      <c r="AA14" s="97"/>
      <c r="AC14" s="146" t="s">
        <v>51</v>
      </c>
      <c r="AD14" s="147"/>
      <c r="AE14" s="147"/>
      <c r="AF14" s="147"/>
      <c r="AG14" s="147"/>
      <c r="AH14" s="147"/>
      <c r="AI14" s="147"/>
      <c r="AJ14" s="147"/>
    </row>
    <row r="15" spans="1:44" ht="21.75" customHeight="1" x14ac:dyDescent="0.15">
      <c r="A15" s="108"/>
      <c r="B15" s="105"/>
      <c r="C15" s="5"/>
      <c r="D15" s="6" t="s">
        <v>6</v>
      </c>
      <c r="E15" s="2"/>
      <c r="F15" s="4" t="str">
        <f>IF(C15="","",(E15-C15)*1440/60)</f>
        <v/>
      </c>
      <c r="G15" s="15"/>
      <c r="H15" s="15"/>
      <c r="I15" s="15"/>
      <c r="J15" s="100"/>
      <c r="K15" s="100"/>
      <c r="L15" s="48"/>
      <c r="M15" s="100"/>
      <c r="N15" s="1"/>
      <c r="O15" s="108"/>
      <c r="P15" s="105"/>
      <c r="Q15" s="5"/>
      <c r="R15" s="6" t="s">
        <v>6</v>
      </c>
      <c r="S15" s="2"/>
      <c r="T15" s="4" t="str">
        <f t="shared" si="3"/>
        <v/>
      </c>
      <c r="U15" s="15"/>
      <c r="V15" s="15"/>
      <c r="W15" s="15"/>
      <c r="X15" s="100"/>
      <c r="Y15" s="100"/>
      <c r="Z15" s="10"/>
      <c r="AA15" s="98"/>
      <c r="AC15" s="139" t="s">
        <v>52</v>
      </c>
      <c r="AD15" s="140"/>
      <c r="AE15" s="141"/>
      <c r="AF15" s="141"/>
      <c r="AG15" s="141"/>
      <c r="AH15" s="141"/>
      <c r="AI15" s="141"/>
      <c r="AJ15" s="142"/>
    </row>
    <row r="16" spans="1:44" ht="21.75" customHeight="1" x14ac:dyDescent="0.15">
      <c r="A16" s="107">
        <f t="shared" ref="A16:B16" si="11">A14+1</f>
        <v>44019</v>
      </c>
      <c r="B16" s="104">
        <f t="shared" si="11"/>
        <v>44019</v>
      </c>
      <c r="C16" s="2"/>
      <c r="D16" s="3" t="s">
        <v>6</v>
      </c>
      <c r="E16" s="2"/>
      <c r="F16" s="4" t="str">
        <f t="shared" si="1"/>
        <v/>
      </c>
      <c r="G16" s="21"/>
      <c r="H16" s="21"/>
      <c r="I16" s="21"/>
      <c r="J16" s="46"/>
      <c r="K16" s="46"/>
      <c r="L16" s="46"/>
      <c r="M16" s="106"/>
      <c r="N16" s="1"/>
      <c r="O16" s="107">
        <f t="shared" ref="O16:P16" si="12">O14+1</f>
        <v>44035</v>
      </c>
      <c r="P16" s="104">
        <f t="shared" si="12"/>
        <v>44035</v>
      </c>
      <c r="Q16" s="2"/>
      <c r="R16" s="3" t="s">
        <v>6</v>
      </c>
      <c r="S16" s="2"/>
      <c r="T16" s="4" t="str">
        <f t="shared" si="3"/>
        <v/>
      </c>
      <c r="U16" s="21"/>
      <c r="V16" s="21"/>
      <c r="W16" s="21"/>
      <c r="X16" s="106"/>
      <c r="Y16" s="106"/>
      <c r="Z16" s="9"/>
      <c r="AA16" s="97"/>
      <c r="AC16" s="170" t="s">
        <v>12</v>
      </c>
      <c r="AD16" s="171"/>
      <c r="AE16" s="172"/>
      <c r="AF16" s="176"/>
      <c r="AG16" s="172"/>
      <c r="AH16" s="172"/>
      <c r="AI16" s="172"/>
      <c r="AJ16" s="177"/>
    </row>
    <row r="17" spans="1:36" ht="21.75" customHeight="1" x14ac:dyDescent="0.15">
      <c r="A17" s="108"/>
      <c r="B17" s="105"/>
      <c r="C17" s="5"/>
      <c r="D17" s="6" t="s">
        <v>6</v>
      </c>
      <c r="E17" s="2"/>
      <c r="F17" s="4" t="str">
        <f t="shared" si="1"/>
        <v/>
      </c>
      <c r="G17" s="15"/>
      <c r="H17" s="15"/>
      <c r="I17" s="15"/>
      <c r="J17" s="49"/>
      <c r="K17" s="49"/>
      <c r="L17" s="49"/>
      <c r="M17" s="100"/>
      <c r="N17" s="1"/>
      <c r="O17" s="108"/>
      <c r="P17" s="105"/>
      <c r="Q17" s="5"/>
      <c r="R17" s="6" t="s">
        <v>6</v>
      </c>
      <c r="S17" s="2"/>
      <c r="T17" s="4" t="str">
        <f t="shared" si="3"/>
        <v/>
      </c>
      <c r="U17" s="15"/>
      <c r="V17" s="15"/>
      <c r="W17" s="15"/>
      <c r="X17" s="100"/>
      <c r="Y17" s="100"/>
      <c r="Z17" s="10"/>
      <c r="AA17" s="98"/>
      <c r="AC17" s="178" t="s">
        <v>55</v>
      </c>
      <c r="AD17" s="179"/>
      <c r="AE17" s="180"/>
      <c r="AF17" s="184" t="s">
        <v>47</v>
      </c>
      <c r="AG17" s="185"/>
      <c r="AH17" s="185"/>
      <c r="AI17" s="185"/>
      <c r="AJ17" s="186"/>
    </row>
    <row r="18" spans="1:36" ht="21.75" customHeight="1" x14ac:dyDescent="0.15">
      <c r="A18" s="107">
        <f t="shared" ref="A18:B18" si="13">A16+1</f>
        <v>44020</v>
      </c>
      <c r="B18" s="104">
        <f t="shared" si="13"/>
        <v>44020</v>
      </c>
      <c r="C18" s="2"/>
      <c r="D18" s="3" t="s">
        <v>6</v>
      </c>
      <c r="E18" s="2"/>
      <c r="F18" s="4" t="str">
        <f t="shared" si="1"/>
        <v/>
      </c>
      <c r="G18" s="21"/>
      <c r="H18" s="21"/>
      <c r="I18" s="21"/>
      <c r="J18" s="95"/>
      <c r="K18" s="95"/>
      <c r="L18" s="46"/>
      <c r="M18" s="106"/>
      <c r="N18" s="1"/>
      <c r="O18" s="107">
        <f t="shared" ref="O18:P18" si="14">O16+1</f>
        <v>44036</v>
      </c>
      <c r="P18" s="104">
        <f t="shared" si="14"/>
        <v>44036</v>
      </c>
      <c r="Q18" s="2"/>
      <c r="R18" s="3" t="s">
        <v>6</v>
      </c>
      <c r="S18" s="2"/>
      <c r="T18" s="4" t="str">
        <f>IF(Q18="","",(S18-Q18)*1440/60)</f>
        <v/>
      </c>
      <c r="U18" s="21"/>
      <c r="V18" s="21"/>
      <c r="W18" s="21"/>
      <c r="X18" s="106"/>
      <c r="Y18" s="106"/>
      <c r="Z18" s="9"/>
      <c r="AA18" s="97"/>
      <c r="AC18" s="181"/>
      <c r="AD18" s="182"/>
      <c r="AE18" s="183"/>
      <c r="AF18" s="187"/>
      <c r="AG18" s="182"/>
      <c r="AH18" s="182"/>
      <c r="AI18" s="182"/>
      <c r="AJ18" s="188"/>
    </row>
    <row r="19" spans="1:36" ht="21.75" customHeight="1" x14ac:dyDescent="0.15">
      <c r="A19" s="108"/>
      <c r="B19" s="105"/>
      <c r="C19" s="5"/>
      <c r="D19" s="6" t="s">
        <v>6</v>
      </c>
      <c r="E19" s="2"/>
      <c r="F19" s="4" t="str">
        <f t="shared" si="1"/>
        <v/>
      </c>
      <c r="G19" s="15"/>
      <c r="H19" s="15"/>
      <c r="I19" s="15"/>
      <c r="J19" s="101"/>
      <c r="K19" s="101"/>
      <c r="L19" s="49"/>
      <c r="M19" s="100"/>
      <c r="N19" s="1"/>
      <c r="O19" s="108"/>
      <c r="P19" s="105"/>
      <c r="Q19" s="5"/>
      <c r="R19" s="6" t="s">
        <v>6</v>
      </c>
      <c r="S19" s="2"/>
      <c r="T19" s="4" t="str">
        <f>IF(Q19="","",(S19-Q19)*1440/60)</f>
        <v/>
      </c>
      <c r="U19" s="15"/>
      <c r="V19" s="15"/>
      <c r="W19" s="15"/>
      <c r="X19" s="100"/>
      <c r="Y19" s="100"/>
      <c r="Z19" s="10"/>
      <c r="AA19" s="98"/>
      <c r="AC19" s="170" t="s">
        <v>13</v>
      </c>
      <c r="AD19" s="171"/>
      <c r="AE19" s="172"/>
      <c r="AF19" s="176" t="s">
        <v>78</v>
      </c>
      <c r="AG19" s="172"/>
      <c r="AH19" s="172"/>
      <c r="AI19" s="172"/>
      <c r="AJ19" s="177"/>
    </row>
    <row r="20" spans="1:36" ht="21.75" customHeight="1" x14ac:dyDescent="0.15">
      <c r="A20" s="107">
        <f t="shared" ref="A20:B20" si="15">A18+1</f>
        <v>44021</v>
      </c>
      <c r="B20" s="104">
        <f t="shared" si="15"/>
        <v>44021</v>
      </c>
      <c r="C20" s="2"/>
      <c r="D20" s="3" t="s">
        <v>6</v>
      </c>
      <c r="E20" s="2"/>
      <c r="F20" s="4" t="str">
        <f t="shared" si="1"/>
        <v/>
      </c>
      <c r="G20" s="21"/>
      <c r="H20" s="21"/>
      <c r="I20" s="21"/>
      <c r="J20" s="95"/>
      <c r="K20" s="95"/>
      <c r="L20" s="46"/>
      <c r="M20" s="95"/>
      <c r="N20" s="1"/>
      <c r="O20" s="107">
        <f t="shared" ref="O20:P20" si="16">O18+1</f>
        <v>44037</v>
      </c>
      <c r="P20" s="104">
        <f t="shared" si="16"/>
        <v>44037</v>
      </c>
      <c r="Q20" s="2"/>
      <c r="R20" s="3" t="s">
        <v>6</v>
      </c>
      <c r="S20" s="2"/>
      <c r="T20" s="4" t="str">
        <f t="shared" si="3"/>
        <v/>
      </c>
      <c r="U20" s="21"/>
      <c r="V20" s="21"/>
      <c r="W20" s="21"/>
      <c r="X20" s="95"/>
      <c r="Y20" s="95"/>
      <c r="Z20" s="7"/>
      <c r="AA20" s="93"/>
      <c r="AC20" s="173" t="s">
        <v>48</v>
      </c>
      <c r="AD20" s="174"/>
      <c r="AE20" s="175"/>
      <c r="AF20" s="176" t="s">
        <v>79</v>
      </c>
      <c r="AG20" s="172"/>
      <c r="AH20" s="172"/>
      <c r="AI20" s="172"/>
      <c r="AJ20" s="177"/>
    </row>
    <row r="21" spans="1:36" ht="21.75" customHeight="1" x14ac:dyDescent="0.15">
      <c r="A21" s="108"/>
      <c r="B21" s="105"/>
      <c r="C21" s="5"/>
      <c r="D21" s="6" t="s">
        <v>6</v>
      </c>
      <c r="E21" s="2"/>
      <c r="F21" s="4" t="str">
        <f t="shared" si="1"/>
        <v/>
      </c>
      <c r="G21" s="15"/>
      <c r="H21" s="15"/>
      <c r="I21" s="15"/>
      <c r="J21" s="101"/>
      <c r="K21" s="101"/>
      <c r="L21" s="49"/>
      <c r="M21" s="101"/>
      <c r="N21" s="1"/>
      <c r="O21" s="108"/>
      <c r="P21" s="105"/>
      <c r="Q21" s="5"/>
      <c r="R21" s="6" t="s">
        <v>6</v>
      </c>
      <c r="S21" s="2"/>
      <c r="T21" s="4" t="str">
        <f t="shared" si="3"/>
        <v/>
      </c>
      <c r="U21" s="15"/>
      <c r="V21" s="15"/>
      <c r="W21" s="15"/>
      <c r="X21" s="101"/>
      <c r="Y21" s="101"/>
      <c r="Z21" s="8"/>
      <c r="AA21" s="94"/>
      <c r="AC21" s="119" t="s">
        <v>27</v>
      </c>
      <c r="AD21" s="134"/>
      <c r="AE21" s="120"/>
      <c r="AF21" s="120"/>
      <c r="AG21" s="120"/>
      <c r="AH21" s="135"/>
      <c r="AI21" s="132" t="s">
        <v>29</v>
      </c>
      <c r="AJ21" s="133"/>
    </row>
    <row r="22" spans="1:36" ht="21.75" customHeight="1" x14ac:dyDescent="0.15">
      <c r="A22" s="107">
        <f t="shared" ref="A22:B22" si="17">A20+1</f>
        <v>44022</v>
      </c>
      <c r="B22" s="104">
        <f t="shared" si="17"/>
        <v>44022</v>
      </c>
      <c r="C22" s="2"/>
      <c r="D22" s="3" t="s">
        <v>6</v>
      </c>
      <c r="E22" s="2"/>
      <c r="F22" s="4" t="str">
        <f t="shared" si="1"/>
        <v/>
      </c>
      <c r="G22" s="21"/>
      <c r="H22" s="21"/>
      <c r="I22" s="21"/>
      <c r="J22" s="106"/>
      <c r="K22" s="106"/>
      <c r="L22" s="50"/>
      <c r="M22" s="95"/>
      <c r="N22" s="1"/>
      <c r="O22" s="107">
        <f t="shared" ref="O22:P22" si="18">O20+1</f>
        <v>44038</v>
      </c>
      <c r="P22" s="104">
        <f t="shared" si="18"/>
        <v>44038</v>
      </c>
      <c r="Q22" s="2"/>
      <c r="R22" s="3" t="s">
        <v>6</v>
      </c>
      <c r="S22" s="2"/>
      <c r="T22" s="4" t="str">
        <f t="shared" si="3"/>
        <v/>
      </c>
      <c r="U22" s="21"/>
      <c r="V22" s="21"/>
      <c r="W22" s="21"/>
      <c r="X22" s="95"/>
      <c r="Y22" s="95"/>
      <c r="Z22" s="7"/>
      <c r="AA22" s="93"/>
      <c r="AC22" s="18" t="s">
        <v>30</v>
      </c>
      <c r="AD22" s="159"/>
      <c r="AE22" s="160"/>
      <c r="AF22" s="160"/>
      <c r="AG22" s="160"/>
      <c r="AH22" s="161"/>
      <c r="AI22" s="155"/>
      <c r="AJ22" s="156"/>
    </row>
    <row r="23" spans="1:36" ht="21.75" customHeight="1" x14ac:dyDescent="0.15">
      <c r="A23" s="108"/>
      <c r="B23" s="105"/>
      <c r="C23" s="5"/>
      <c r="D23" s="6" t="s">
        <v>6</v>
      </c>
      <c r="E23" s="2"/>
      <c r="F23" s="4" t="str">
        <f t="shared" si="1"/>
        <v/>
      </c>
      <c r="G23" s="15"/>
      <c r="H23" s="15"/>
      <c r="I23" s="15"/>
      <c r="J23" s="100"/>
      <c r="K23" s="100"/>
      <c r="L23" s="48"/>
      <c r="M23" s="101"/>
      <c r="N23" s="1"/>
      <c r="O23" s="108"/>
      <c r="P23" s="105"/>
      <c r="Q23" s="5"/>
      <c r="R23" s="6" t="s">
        <v>6</v>
      </c>
      <c r="S23" s="2"/>
      <c r="T23" s="4" t="str">
        <f t="shared" si="3"/>
        <v/>
      </c>
      <c r="U23" s="15"/>
      <c r="V23" s="15"/>
      <c r="W23" s="15"/>
      <c r="X23" s="101"/>
      <c r="Y23" s="101"/>
      <c r="Z23" s="8"/>
      <c r="AA23" s="94"/>
      <c r="AC23" s="18" t="s">
        <v>31</v>
      </c>
      <c r="AD23" s="159"/>
      <c r="AE23" s="160"/>
      <c r="AF23" s="160"/>
      <c r="AG23" s="160"/>
      <c r="AH23" s="161"/>
      <c r="AI23" s="155"/>
      <c r="AJ23" s="156"/>
    </row>
    <row r="24" spans="1:36" ht="21.75" customHeight="1" x14ac:dyDescent="0.15">
      <c r="A24" s="107">
        <f t="shared" ref="A24:B24" si="19">A22+1</f>
        <v>44023</v>
      </c>
      <c r="B24" s="104">
        <f t="shared" si="19"/>
        <v>44023</v>
      </c>
      <c r="C24" s="2"/>
      <c r="D24" s="3" t="s">
        <v>6</v>
      </c>
      <c r="E24" s="2"/>
      <c r="F24" s="4" t="str">
        <f t="shared" si="1"/>
        <v/>
      </c>
      <c r="G24" s="21"/>
      <c r="H24" s="21"/>
      <c r="I24" s="21"/>
      <c r="J24" s="95"/>
      <c r="K24" s="95"/>
      <c r="L24" s="46"/>
      <c r="M24" s="106"/>
      <c r="N24" s="1"/>
      <c r="O24" s="107">
        <f t="shared" ref="O24:P24" si="20">O22+1</f>
        <v>44039</v>
      </c>
      <c r="P24" s="104">
        <f t="shared" si="20"/>
        <v>44039</v>
      </c>
      <c r="Q24" s="2"/>
      <c r="R24" s="3" t="s">
        <v>6</v>
      </c>
      <c r="S24" s="2"/>
      <c r="T24" s="4" t="str">
        <f t="shared" si="3"/>
        <v/>
      </c>
      <c r="U24" s="21"/>
      <c r="V24" s="21"/>
      <c r="W24" s="21"/>
      <c r="X24" s="106"/>
      <c r="Y24" s="106"/>
      <c r="Z24" s="9"/>
      <c r="AA24" s="97"/>
      <c r="AC24" s="18" t="s">
        <v>32</v>
      </c>
      <c r="AD24" s="159"/>
      <c r="AE24" s="160"/>
      <c r="AF24" s="160"/>
      <c r="AG24" s="160"/>
      <c r="AH24" s="161"/>
      <c r="AI24" s="155"/>
      <c r="AJ24" s="156"/>
    </row>
    <row r="25" spans="1:36" ht="21.75" customHeight="1" thickBot="1" x14ac:dyDescent="0.2">
      <c r="A25" s="108"/>
      <c r="B25" s="105"/>
      <c r="C25" s="5"/>
      <c r="D25" s="6" t="s">
        <v>6</v>
      </c>
      <c r="E25" s="2"/>
      <c r="F25" s="4" t="str">
        <f t="shared" si="1"/>
        <v/>
      </c>
      <c r="G25" s="15"/>
      <c r="H25" s="15"/>
      <c r="I25" s="15"/>
      <c r="J25" s="101"/>
      <c r="K25" s="101"/>
      <c r="L25" s="49"/>
      <c r="M25" s="100"/>
      <c r="N25" s="1"/>
      <c r="O25" s="108"/>
      <c r="P25" s="105"/>
      <c r="Q25" s="5"/>
      <c r="R25" s="6" t="s">
        <v>6</v>
      </c>
      <c r="S25" s="2"/>
      <c r="T25" s="4" t="str">
        <f t="shared" si="3"/>
        <v/>
      </c>
      <c r="U25" s="15"/>
      <c r="V25" s="15"/>
      <c r="W25" s="15"/>
      <c r="X25" s="100"/>
      <c r="Y25" s="100"/>
      <c r="Z25" s="10"/>
      <c r="AA25" s="98"/>
      <c r="AC25" s="19" t="s">
        <v>33</v>
      </c>
      <c r="AD25" s="162"/>
      <c r="AE25" s="163"/>
      <c r="AF25" s="163"/>
      <c r="AG25" s="163"/>
      <c r="AH25" s="164"/>
      <c r="AI25" s="157"/>
      <c r="AJ25" s="158"/>
    </row>
    <row r="26" spans="1:36" ht="21.75" customHeight="1" x14ac:dyDescent="0.15">
      <c r="A26" s="107">
        <f t="shared" ref="A26:B26" si="21">A24+1</f>
        <v>44024</v>
      </c>
      <c r="B26" s="104">
        <f t="shared" si="21"/>
        <v>44024</v>
      </c>
      <c r="C26" s="2"/>
      <c r="D26" s="3" t="s">
        <v>6</v>
      </c>
      <c r="E26" s="2"/>
      <c r="F26" s="4" t="str">
        <f t="shared" si="1"/>
        <v/>
      </c>
      <c r="G26" s="21"/>
      <c r="H26" s="21"/>
      <c r="I26" s="21"/>
      <c r="J26" s="95"/>
      <c r="K26" s="95"/>
      <c r="L26" s="46"/>
      <c r="M26" s="95"/>
      <c r="N26" s="1"/>
      <c r="O26" s="107">
        <f t="shared" ref="O26:P26" si="22">O24+1</f>
        <v>44040</v>
      </c>
      <c r="P26" s="104">
        <f t="shared" si="22"/>
        <v>44040</v>
      </c>
      <c r="Q26" s="2"/>
      <c r="R26" s="3" t="s">
        <v>6</v>
      </c>
      <c r="S26" s="2"/>
      <c r="T26" s="4" t="str">
        <f t="shared" si="3"/>
        <v/>
      </c>
      <c r="U26" s="21"/>
      <c r="V26" s="21"/>
      <c r="W26" s="21"/>
      <c r="X26" s="95"/>
      <c r="Y26" s="95"/>
      <c r="Z26" s="7"/>
      <c r="AA26" s="93"/>
      <c r="AC26" s="139" t="s">
        <v>19</v>
      </c>
      <c r="AD26" s="140"/>
      <c r="AE26" s="141"/>
      <c r="AF26" s="141"/>
      <c r="AG26" s="141"/>
      <c r="AH26" s="141"/>
      <c r="AI26" s="141"/>
      <c r="AJ26" s="142"/>
    </row>
    <row r="27" spans="1:36" ht="21.75" customHeight="1" x14ac:dyDescent="0.15">
      <c r="A27" s="108"/>
      <c r="B27" s="105"/>
      <c r="C27" s="5"/>
      <c r="D27" s="6" t="s">
        <v>6</v>
      </c>
      <c r="E27" s="2"/>
      <c r="F27" s="4" t="str">
        <f t="shared" si="1"/>
        <v/>
      </c>
      <c r="G27" s="15"/>
      <c r="H27" s="15"/>
      <c r="I27" s="15"/>
      <c r="J27" s="101"/>
      <c r="K27" s="101"/>
      <c r="L27" s="49"/>
      <c r="M27" s="101"/>
      <c r="N27" s="1"/>
      <c r="O27" s="108"/>
      <c r="P27" s="105"/>
      <c r="Q27" s="5"/>
      <c r="R27" s="6" t="s">
        <v>6</v>
      </c>
      <c r="S27" s="2"/>
      <c r="T27" s="4" t="str">
        <f t="shared" si="3"/>
        <v/>
      </c>
      <c r="U27" s="15"/>
      <c r="V27" s="15"/>
      <c r="W27" s="15"/>
      <c r="X27" s="101"/>
      <c r="Y27" s="101"/>
      <c r="Z27" s="8"/>
      <c r="AA27" s="94"/>
      <c r="AC27" s="170" t="s">
        <v>36</v>
      </c>
      <c r="AD27" s="171"/>
      <c r="AE27" s="172"/>
      <c r="AF27" s="176"/>
      <c r="AG27" s="172"/>
      <c r="AH27" s="172"/>
      <c r="AI27" s="172"/>
      <c r="AJ27" s="177"/>
    </row>
    <row r="28" spans="1:36" ht="21.75" customHeight="1" x14ac:dyDescent="0.15">
      <c r="A28" s="107">
        <f t="shared" ref="A28:B28" si="23">A26+1</f>
        <v>44025</v>
      </c>
      <c r="B28" s="104">
        <f t="shared" si="23"/>
        <v>44025</v>
      </c>
      <c r="C28" s="2"/>
      <c r="D28" s="3" t="s">
        <v>6</v>
      </c>
      <c r="E28" s="2"/>
      <c r="F28" s="4" t="str">
        <f t="shared" si="1"/>
        <v/>
      </c>
      <c r="G28" s="21"/>
      <c r="H28" s="21"/>
      <c r="I28" s="21"/>
      <c r="J28" s="106"/>
      <c r="K28" s="106"/>
      <c r="L28" s="50"/>
      <c r="M28" s="95"/>
      <c r="N28" s="1"/>
      <c r="O28" s="107">
        <f t="shared" ref="O28:P28" si="24">O26+1</f>
        <v>44041</v>
      </c>
      <c r="P28" s="104">
        <f t="shared" si="24"/>
        <v>44041</v>
      </c>
      <c r="Q28" s="2"/>
      <c r="R28" s="3" t="s">
        <v>6</v>
      </c>
      <c r="S28" s="2"/>
      <c r="T28" s="4" t="str">
        <f t="shared" si="3"/>
        <v/>
      </c>
      <c r="U28" s="21"/>
      <c r="V28" s="21"/>
      <c r="W28" s="21"/>
      <c r="X28" s="95"/>
      <c r="Y28" s="95"/>
      <c r="Z28" s="7"/>
      <c r="AA28" s="93"/>
      <c r="AC28" s="178" t="s">
        <v>55</v>
      </c>
      <c r="AD28" s="179"/>
      <c r="AE28" s="180"/>
      <c r="AF28" s="184" t="s">
        <v>56</v>
      </c>
      <c r="AG28" s="185"/>
      <c r="AH28" s="185"/>
      <c r="AI28" s="185"/>
      <c r="AJ28" s="186"/>
    </row>
    <row r="29" spans="1:36" ht="21.75" customHeight="1" x14ac:dyDescent="0.15">
      <c r="A29" s="108"/>
      <c r="B29" s="105"/>
      <c r="C29" s="5"/>
      <c r="D29" s="6" t="s">
        <v>6</v>
      </c>
      <c r="E29" s="2"/>
      <c r="F29" s="4" t="str">
        <f t="shared" si="1"/>
        <v/>
      </c>
      <c r="G29" s="15"/>
      <c r="H29" s="15"/>
      <c r="I29" s="15"/>
      <c r="J29" s="100"/>
      <c r="K29" s="100"/>
      <c r="L29" s="48"/>
      <c r="M29" s="101"/>
      <c r="N29" s="1"/>
      <c r="O29" s="108"/>
      <c r="P29" s="105"/>
      <c r="Q29" s="5"/>
      <c r="R29" s="6" t="s">
        <v>6</v>
      </c>
      <c r="S29" s="2"/>
      <c r="T29" s="4" t="str">
        <f t="shared" si="3"/>
        <v/>
      </c>
      <c r="U29" s="15"/>
      <c r="V29" s="15"/>
      <c r="W29" s="15"/>
      <c r="X29" s="101"/>
      <c r="Y29" s="101"/>
      <c r="Z29" s="8"/>
      <c r="AA29" s="94"/>
      <c r="AC29" s="181"/>
      <c r="AD29" s="182"/>
      <c r="AE29" s="183"/>
      <c r="AF29" s="187"/>
      <c r="AG29" s="182"/>
      <c r="AH29" s="182"/>
      <c r="AI29" s="182"/>
      <c r="AJ29" s="188"/>
    </row>
    <row r="30" spans="1:36" ht="21.75" customHeight="1" x14ac:dyDescent="0.15">
      <c r="A30" s="107">
        <f t="shared" ref="A30:B30" si="25">A28+1</f>
        <v>44026</v>
      </c>
      <c r="B30" s="104">
        <f t="shared" si="25"/>
        <v>44026</v>
      </c>
      <c r="C30" s="2"/>
      <c r="D30" s="3" t="s">
        <v>6</v>
      </c>
      <c r="E30" s="2"/>
      <c r="F30" s="4" t="str">
        <f t="shared" si="1"/>
        <v/>
      </c>
      <c r="G30" s="21"/>
      <c r="H30" s="21"/>
      <c r="I30" s="21"/>
      <c r="J30" s="95"/>
      <c r="K30" s="95"/>
      <c r="L30" s="46"/>
      <c r="M30" s="95"/>
      <c r="N30" s="1"/>
      <c r="O30" s="107">
        <f t="shared" ref="O30:P30" si="26">O28+1</f>
        <v>44042</v>
      </c>
      <c r="P30" s="104">
        <f t="shared" si="26"/>
        <v>44042</v>
      </c>
      <c r="Q30" s="2"/>
      <c r="R30" s="3" t="s">
        <v>6</v>
      </c>
      <c r="S30" s="2"/>
      <c r="T30" s="4" t="str">
        <f t="shared" si="3"/>
        <v/>
      </c>
      <c r="U30" s="21"/>
      <c r="V30" s="21"/>
      <c r="W30" s="21"/>
      <c r="X30" s="95"/>
      <c r="Y30" s="95"/>
      <c r="Z30" s="7"/>
      <c r="AA30" s="93"/>
      <c r="AC30" s="170" t="s">
        <v>14</v>
      </c>
      <c r="AD30" s="171"/>
      <c r="AE30" s="172"/>
      <c r="AF30" s="176"/>
      <c r="AG30" s="172"/>
      <c r="AH30" s="172"/>
      <c r="AI30" s="172"/>
      <c r="AJ30" s="177"/>
    </row>
    <row r="31" spans="1:36" ht="21.75" customHeight="1" x14ac:dyDescent="0.15">
      <c r="A31" s="108"/>
      <c r="B31" s="105"/>
      <c r="C31" s="5"/>
      <c r="D31" s="6" t="s">
        <v>6</v>
      </c>
      <c r="E31" s="2"/>
      <c r="F31" s="4" t="str">
        <f t="shared" si="1"/>
        <v/>
      </c>
      <c r="G31" s="15"/>
      <c r="H31" s="15"/>
      <c r="I31" s="15"/>
      <c r="J31" s="101"/>
      <c r="K31" s="101"/>
      <c r="L31" s="49"/>
      <c r="M31" s="101"/>
      <c r="N31" s="1"/>
      <c r="O31" s="108"/>
      <c r="P31" s="105"/>
      <c r="Q31" s="5"/>
      <c r="R31" s="6" t="s">
        <v>6</v>
      </c>
      <c r="S31" s="2"/>
      <c r="T31" s="4" t="str">
        <f t="shared" si="3"/>
        <v/>
      </c>
      <c r="U31" s="15"/>
      <c r="V31" s="15"/>
      <c r="W31" s="15"/>
      <c r="X31" s="101"/>
      <c r="Y31" s="101"/>
      <c r="Z31" s="8"/>
      <c r="AA31" s="94"/>
      <c r="AC31" s="170" t="s">
        <v>15</v>
      </c>
      <c r="AD31" s="171"/>
      <c r="AE31" s="172"/>
      <c r="AF31" s="176"/>
      <c r="AG31" s="172"/>
      <c r="AH31" s="172"/>
      <c r="AI31" s="172"/>
      <c r="AJ31" s="177"/>
    </row>
    <row r="32" spans="1:36" ht="21.75" customHeight="1" thickBot="1" x14ac:dyDescent="0.2">
      <c r="A32" s="107">
        <f t="shared" ref="A32:B32" si="27">A30+1</f>
        <v>44027</v>
      </c>
      <c r="B32" s="104">
        <f t="shared" si="27"/>
        <v>44027</v>
      </c>
      <c r="C32" s="2"/>
      <c r="D32" s="3" t="s">
        <v>6</v>
      </c>
      <c r="E32" s="2"/>
      <c r="F32" s="4" t="str">
        <f t="shared" si="1"/>
        <v/>
      </c>
      <c r="G32" s="21"/>
      <c r="H32" s="21"/>
      <c r="I32" s="21"/>
      <c r="J32" s="95"/>
      <c r="K32" s="95"/>
      <c r="L32" s="46"/>
      <c r="M32" s="95"/>
      <c r="N32" s="1"/>
      <c r="O32" s="107">
        <f t="shared" ref="O32:P32" si="28">O30+1</f>
        <v>44043</v>
      </c>
      <c r="P32" s="104">
        <f t="shared" si="28"/>
        <v>44043</v>
      </c>
      <c r="Q32" s="2"/>
      <c r="R32" s="3" t="s">
        <v>6</v>
      </c>
      <c r="S32" s="2"/>
      <c r="T32" s="4" t="str">
        <f t="shared" si="3"/>
        <v/>
      </c>
      <c r="U32" s="21"/>
      <c r="V32" s="21"/>
      <c r="W32" s="21"/>
      <c r="X32" s="95"/>
      <c r="Y32" s="95"/>
      <c r="Z32" s="7"/>
      <c r="AA32" s="93"/>
      <c r="AC32" s="232" t="s">
        <v>16</v>
      </c>
      <c r="AD32" s="233"/>
      <c r="AE32" s="234"/>
      <c r="AF32" s="235"/>
      <c r="AG32" s="234"/>
      <c r="AH32" s="234"/>
      <c r="AI32" s="234"/>
      <c r="AJ32" s="236"/>
    </row>
    <row r="33" spans="1:36" ht="21.75" customHeight="1" thickBot="1" x14ac:dyDescent="0.2">
      <c r="A33" s="108"/>
      <c r="B33" s="105"/>
      <c r="C33" s="5"/>
      <c r="D33" s="6" t="s">
        <v>6</v>
      </c>
      <c r="E33" s="2"/>
      <c r="F33" s="4" t="str">
        <f t="shared" si="1"/>
        <v/>
      </c>
      <c r="G33" s="15"/>
      <c r="H33" s="15"/>
      <c r="I33" s="32"/>
      <c r="J33" s="101"/>
      <c r="K33" s="101"/>
      <c r="L33" s="49"/>
      <c r="M33" s="101"/>
      <c r="N33" s="1"/>
      <c r="O33" s="107"/>
      <c r="P33" s="219"/>
      <c r="Q33" s="5"/>
      <c r="R33" s="6" t="s">
        <v>6</v>
      </c>
      <c r="S33" s="20"/>
      <c r="T33" s="21" t="str">
        <f t="shared" si="3"/>
        <v/>
      </c>
      <c r="U33" s="32"/>
      <c r="V33" s="32"/>
      <c r="W33" s="32"/>
      <c r="X33" s="96"/>
      <c r="Y33" s="96"/>
      <c r="Z33" s="22"/>
      <c r="AA33" s="214"/>
    </row>
    <row r="34" spans="1:36" ht="21.75" customHeight="1" x14ac:dyDescent="0.15">
      <c r="A34" s="107">
        <f t="shared" ref="A34" si="29">A32+1</f>
        <v>44028</v>
      </c>
      <c r="B34" s="104">
        <f>B32+1</f>
        <v>44028</v>
      </c>
      <c r="C34" s="2"/>
      <c r="D34" s="3" t="s">
        <v>6</v>
      </c>
      <c r="E34" s="2"/>
      <c r="F34" s="4" t="str">
        <f t="shared" si="1"/>
        <v/>
      </c>
      <c r="G34" s="21"/>
      <c r="H34" s="21"/>
      <c r="I34" s="21"/>
      <c r="J34" s="95"/>
      <c r="K34" s="95"/>
      <c r="L34" s="46"/>
      <c r="M34" s="95"/>
      <c r="N34" s="63"/>
      <c r="O34" s="65" t="s">
        <v>3</v>
      </c>
      <c r="P34" s="66"/>
      <c r="Q34" s="208" t="s">
        <v>17</v>
      </c>
      <c r="R34" s="208"/>
      <c r="S34" s="209"/>
      <c r="T34" s="86"/>
      <c r="U34" s="87"/>
      <c r="V34" s="220" t="s">
        <v>43</v>
      </c>
      <c r="W34" s="221"/>
      <c r="X34" s="222"/>
      <c r="Y34" s="42" t="s">
        <v>44</v>
      </c>
      <c r="Z34" s="36"/>
      <c r="AA34" s="37"/>
      <c r="AC34" s="189" t="s">
        <v>34</v>
      </c>
      <c r="AD34" s="190"/>
      <c r="AE34" s="191"/>
      <c r="AF34" s="228" t="s">
        <v>20</v>
      </c>
      <c r="AG34" s="166"/>
      <c r="AH34" s="166"/>
      <c r="AI34" s="166"/>
      <c r="AJ34" s="229"/>
    </row>
    <row r="35" spans="1:36" ht="21.75" customHeight="1" thickBot="1" x14ac:dyDescent="0.2">
      <c r="A35" s="108"/>
      <c r="B35" s="105"/>
      <c r="C35" s="23"/>
      <c r="D35" s="24" t="s">
        <v>6</v>
      </c>
      <c r="E35" s="25"/>
      <c r="F35" s="26" t="str">
        <f t="shared" si="1"/>
        <v/>
      </c>
      <c r="G35" s="33"/>
      <c r="H35" s="33"/>
      <c r="I35" s="69"/>
      <c r="J35" s="215"/>
      <c r="K35" s="215"/>
      <c r="L35" s="51"/>
      <c r="M35" s="215"/>
      <c r="N35" s="64"/>
      <c r="O35" s="210">
        <v>900</v>
      </c>
      <c r="P35" s="216"/>
      <c r="Q35" s="217" t="str">
        <f>IF(SUM(T4:T33,F4:F35)=0,"",SUM(T4:T33,F4:F35))</f>
        <v/>
      </c>
      <c r="R35" s="218"/>
      <c r="S35" s="44" t="s">
        <v>5</v>
      </c>
      <c r="T35" s="88"/>
      <c r="U35" s="89"/>
      <c r="V35" s="56"/>
      <c r="W35" s="69"/>
      <c r="X35" s="43" t="s">
        <v>41</v>
      </c>
      <c r="Y35" s="52"/>
      <c r="Z35" s="52" t="str">
        <f>IF(Q35="","",ROUNDDOWN(Q35*O35,0))</f>
        <v/>
      </c>
      <c r="AA35" s="39" t="s">
        <v>18</v>
      </c>
      <c r="AC35" s="192"/>
      <c r="AD35" s="193"/>
      <c r="AE35" s="194"/>
      <c r="AF35" s="165" t="s">
        <v>24</v>
      </c>
      <c r="AG35" s="166"/>
      <c r="AH35" s="166" t="s">
        <v>21</v>
      </c>
      <c r="AI35" s="166"/>
      <c r="AJ35" s="229"/>
    </row>
    <row r="36" spans="1:36" ht="24.75" customHeight="1" x14ac:dyDescent="0.15">
      <c r="A36" s="201" t="s">
        <v>23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3"/>
      <c r="N36" s="67"/>
      <c r="O36" s="65" t="s">
        <v>3</v>
      </c>
      <c r="P36" s="27"/>
      <c r="Q36" s="207" t="s">
        <v>2</v>
      </c>
      <c r="R36" s="208"/>
      <c r="S36" s="209"/>
      <c r="T36" s="220" t="s">
        <v>42</v>
      </c>
      <c r="U36" s="223"/>
      <c r="V36" s="220" t="s">
        <v>43</v>
      </c>
      <c r="W36" s="221"/>
      <c r="X36" s="224"/>
      <c r="Y36" s="36" t="s">
        <v>45</v>
      </c>
      <c r="Z36" s="36"/>
      <c r="AA36" s="37"/>
      <c r="AC36" s="195"/>
      <c r="AD36" s="196"/>
      <c r="AE36" s="197"/>
      <c r="AF36" s="167"/>
      <c r="AG36" s="168"/>
      <c r="AH36" s="230"/>
      <c r="AI36" s="166"/>
      <c r="AJ36" s="229"/>
    </row>
    <row r="37" spans="1:36" ht="18.75" customHeight="1" thickBot="1" x14ac:dyDescent="0.2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6"/>
      <c r="N37" s="64"/>
      <c r="O37" s="210">
        <v>900</v>
      </c>
      <c r="P37" s="211"/>
      <c r="Q37" s="212"/>
      <c r="R37" s="213"/>
      <c r="S37" s="44" t="s">
        <v>5</v>
      </c>
      <c r="T37" s="38"/>
      <c r="U37" s="40" t="s">
        <v>41</v>
      </c>
      <c r="V37" s="38"/>
      <c r="W37" s="70"/>
      <c r="X37" s="41" t="s">
        <v>41</v>
      </c>
      <c r="Y37" s="28"/>
      <c r="Z37" s="28"/>
      <c r="AA37" s="39" t="s">
        <v>18</v>
      </c>
      <c r="AC37" s="198"/>
      <c r="AD37" s="199"/>
      <c r="AE37" s="200"/>
      <c r="AF37" s="169"/>
      <c r="AG37" s="168"/>
      <c r="AH37" s="166"/>
      <c r="AI37" s="166"/>
      <c r="AJ37" s="229"/>
    </row>
    <row r="38" spans="1:36" s="29" customFormat="1" ht="15" customHeight="1" x14ac:dyDescent="0.15"/>
    <row r="39" spans="1:36" ht="18" customHeight="1" x14ac:dyDescent="0.15">
      <c r="A39" s="11"/>
      <c r="B39" s="11"/>
      <c r="O39" s="11"/>
      <c r="P39" s="11"/>
    </row>
    <row r="40" spans="1:36" ht="18" customHeight="1" x14ac:dyDescent="0.15"/>
    <row r="41" spans="1:36" ht="18" customHeight="1" x14ac:dyDescent="0.15"/>
    <row r="42" spans="1:36" ht="18" customHeight="1" x14ac:dyDescent="0.15"/>
    <row r="43" spans="1:36" x14ac:dyDescent="0.15">
      <c r="A43" s="11"/>
      <c r="B43" s="11"/>
    </row>
    <row r="44" spans="1:36" x14ac:dyDescent="0.15">
      <c r="A44" s="11"/>
      <c r="B44" s="11"/>
    </row>
    <row r="45" spans="1:36" ht="12.75" customHeight="1" x14ac:dyDescent="0.15">
      <c r="A45" s="11"/>
      <c r="B45" s="11"/>
    </row>
    <row r="46" spans="1:36" ht="12" customHeight="1" x14ac:dyDescent="0.15">
      <c r="A46" s="11"/>
      <c r="B46" s="11"/>
    </row>
    <row r="47" spans="1:36" ht="12" customHeight="1" x14ac:dyDescent="0.15">
      <c r="A47" s="11"/>
      <c r="B47" s="11"/>
    </row>
    <row r="48" spans="1:36" x14ac:dyDescent="0.15">
      <c r="A48" s="11"/>
      <c r="B48" s="11"/>
    </row>
    <row r="69" ht="12" customHeight="1" x14ac:dyDescent="0.15"/>
    <row r="70" ht="12" customHeight="1" x14ac:dyDescent="0.15"/>
  </sheetData>
  <autoFilter ref="A1:M37">
    <filterColumn colId="2" showButton="0"/>
    <filterColumn colId="3" showButton="0"/>
    <filterColumn colId="6" showButton="0"/>
  </autoFilter>
  <mergeCells count="237">
    <mergeCell ref="I1:I3"/>
    <mergeCell ref="A6:A7"/>
    <mergeCell ref="B6:B7"/>
    <mergeCell ref="J6:J7"/>
    <mergeCell ref="AM4:AQ4"/>
    <mergeCell ref="AF34:AJ34"/>
    <mergeCell ref="AH35:AJ35"/>
    <mergeCell ref="AH36:AJ37"/>
    <mergeCell ref="AA4:AA5"/>
    <mergeCell ref="AC31:AE31"/>
    <mergeCell ref="AF31:AJ31"/>
    <mergeCell ref="AC32:AE32"/>
    <mergeCell ref="AF32:AJ32"/>
    <mergeCell ref="AC17:AE18"/>
    <mergeCell ref="AF17:AJ18"/>
    <mergeCell ref="K6:K7"/>
    <mergeCell ref="M6:M7"/>
    <mergeCell ref="O6:O7"/>
    <mergeCell ref="P6:P7"/>
    <mergeCell ref="X6:X7"/>
    <mergeCell ref="A4:A5"/>
    <mergeCell ref="B4:B5"/>
    <mergeCell ref="J4:J5"/>
    <mergeCell ref="K4:K5"/>
    <mergeCell ref="M4:M5"/>
    <mergeCell ref="A8:A9"/>
    <mergeCell ref="B8:B9"/>
    <mergeCell ref="J8:J9"/>
    <mergeCell ref="K8:K9"/>
    <mergeCell ref="M8:M9"/>
    <mergeCell ref="O8:O9"/>
    <mergeCell ref="P8:P9"/>
    <mergeCell ref="X8:X9"/>
    <mergeCell ref="A10:A11"/>
    <mergeCell ref="B10:B11"/>
    <mergeCell ref="J10:J11"/>
    <mergeCell ref="K10:K11"/>
    <mergeCell ref="M10:M11"/>
    <mergeCell ref="O10:O11"/>
    <mergeCell ref="P10:P11"/>
    <mergeCell ref="X10:X11"/>
    <mergeCell ref="Y10:Y11"/>
    <mergeCell ref="A12:A13"/>
    <mergeCell ref="B12:B13"/>
    <mergeCell ref="J12:J13"/>
    <mergeCell ref="K12:K13"/>
    <mergeCell ref="M12:M13"/>
    <mergeCell ref="O12:O13"/>
    <mergeCell ref="P12:P13"/>
    <mergeCell ref="X12:X13"/>
    <mergeCell ref="Y12:Y13"/>
    <mergeCell ref="A22:A23"/>
    <mergeCell ref="AA14:AA15"/>
    <mergeCell ref="A16:A17"/>
    <mergeCell ref="B16:B17"/>
    <mergeCell ref="M16:M17"/>
    <mergeCell ref="O16:O17"/>
    <mergeCell ref="P16:P17"/>
    <mergeCell ref="X16:X17"/>
    <mergeCell ref="Y16:Y17"/>
    <mergeCell ref="AA16:AA17"/>
    <mergeCell ref="A14:A15"/>
    <mergeCell ref="B14:B15"/>
    <mergeCell ref="J14:J15"/>
    <mergeCell ref="K14:K15"/>
    <mergeCell ref="M14:M15"/>
    <mergeCell ref="O14:O15"/>
    <mergeCell ref="P14:P15"/>
    <mergeCell ref="X14:X15"/>
    <mergeCell ref="Y14:Y15"/>
    <mergeCell ref="M20:M21"/>
    <mergeCell ref="O20:O21"/>
    <mergeCell ref="P20:P21"/>
    <mergeCell ref="X20:X21"/>
    <mergeCell ref="Y20:Y21"/>
    <mergeCell ref="A18:A19"/>
    <mergeCell ref="B18:B19"/>
    <mergeCell ref="J18:J19"/>
    <mergeCell ref="K18:K19"/>
    <mergeCell ref="M18:M19"/>
    <mergeCell ref="O18:O19"/>
    <mergeCell ref="P18:P19"/>
    <mergeCell ref="X18:X19"/>
    <mergeCell ref="Y18:Y19"/>
    <mergeCell ref="A24:A25"/>
    <mergeCell ref="B24:B25"/>
    <mergeCell ref="J24:J25"/>
    <mergeCell ref="K24:K25"/>
    <mergeCell ref="M24:M25"/>
    <mergeCell ref="O24:O25"/>
    <mergeCell ref="P24:P25"/>
    <mergeCell ref="X24:X25"/>
    <mergeCell ref="Y24:Y25"/>
    <mergeCell ref="A36:M37"/>
    <mergeCell ref="Q36:S36"/>
    <mergeCell ref="O37:P37"/>
    <mergeCell ref="Q37:R37"/>
    <mergeCell ref="AA32:AA33"/>
    <mergeCell ref="A34:A35"/>
    <mergeCell ref="B34:B35"/>
    <mergeCell ref="J34:J35"/>
    <mergeCell ref="K34:K35"/>
    <mergeCell ref="M34:M35"/>
    <mergeCell ref="Q34:S34"/>
    <mergeCell ref="O35:P35"/>
    <mergeCell ref="Q35:R35"/>
    <mergeCell ref="A32:A33"/>
    <mergeCell ref="B32:B33"/>
    <mergeCell ref="J32:J33"/>
    <mergeCell ref="K32:K33"/>
    <mergeCell ref="M32:M33"/>
    <mergeCell ref="O32:O33"/>
    <mergeCell ref="P32:P33"/>
    <mergeCell ref="X32:X33"/>
    <mergeCell ref="V34:X34"/>
    <mergeCell ref="T36:U36"/>
    <mergeCell ref="V36:X36"/>
    <mergeCell ref="AF36:AG37"/>
    <mergeCell ref="AC16:AE16"/>
    <mergeCell ref="AC19:AE19"/>
    <mergeCell ref="AC20:AE20"/>
    <mergeCell ref="AF16:AJ16"/>
    <mergeCell ref="AF19:AJ19"/>
    <mergeCell ref="AF20:AJ20"/>
    <mergeCell ref="AC27:AE27"/>
    <mergeCell ref="AF27:AJ27"/>
    <mergeCell ref="AC30:AE30"/>
    <mergeCell ref="AC26:AJ26"/>
    <mergeCell ref="AC28:AE29"/>
    <mergeCell ref="AF28:AJ29"/>
    <mergeCell ref="AF30:AJ30"/>
    <mergeCell ref="AC34:AE35"/>
    <mergeCell ref="AC36:AE37"/>
    <mergeCell ref="A28:A29"/>
    <mergeCell ref="AF35:AG35"/>
    <mergeCell ref="M28:M29"/>
    <mergeCell ref="O28:O29"/>
    <mergeCell ref="P28:P29"/>
    <mergeCell ref="X28:X29"/>
    <mergeCell ref="Y28:Y29"/>
    <mergeCell ref="A26:A27"/>
    <mergeCell ref="B26:B27"/>
    <mergeCell ref="J26:J27"/>
    <mergeCell ref="K26:K27"/>
    <mergeCell ref="M26:M27"/>
    <mergeCell ref="O26:O27"/>
    <mergeCell ref="P26:P27"/>
    <mergeCell ref="X26:X27"/>
    <mergeCell ref="Y26:Y27"/>
    <mergeCell ref="AA28:AA29"/>
    <mergeCell ref="B28:B29"/>
    <mergeCell ref="J28:J29"/>
    <mergeCell ref="K28:K29"/>
    <mergeCell ref="A30:A31"/>
    <mergeCell ref="B30:B31"/>
    <mergeCell ref="J30:J31"/>
    <mergeCell ref="K30:K31"/>
    <mergeCell ref="M30:M31"/>
    <mergeCell ref="O30:O31"/>
    <mergeCell ref="P30:P31"/>
    <mergeCell ref="X30:X31"/>
    <mergeCell ref="Y30:Y31"/>
    <mergeCell ref="AI24:AJ24"/>
    <mergeCell ref="AI25:AJ25"/>
    <mergeCell ref="AD22:AH22"/>
    <mergeCell ref="AD23:AH23"/>
    <mergeCell ref="AD24:AH24"/>
    <mergeCell ref="AD25:AH25"/>
    <mergeCell ref="AI22:AJ22"/>
    <mergeCell ref="AI23:AJ23"/>
    <mergeCell ref="P22:P23"/>
    <mergeCell ref="X22:X23"/>
    <mergeCell ref="Y22:Y23"/>
    <mergeCell ref="A20:A21"/>
    <mergeCell ref="B20:B21"/>
    <mergeCell ref="J20:J21"/>
    <mergeCell ref="K20:K21"/>
    <mergeCell ref="AF2:AJ2"/>
    <mergeCell ref="U2:U3"/>
    <mergeCell ref="AC3:AE3"/>
    <mergeCell ref="AF3:AJ5"/>
    <mergeCell ref="AI21:AJ21"/>
    <mergeCell ref="AC21:AH21"/>
    <mergeCell ref="AC5:AE5"/>
    <mergeCell ref="AC15:AJ15"/>
    <mergeCell ref="AC4:AE4"/>
    <mergeCell ref="AC14:AJ14"/>
    <mergeCell ref="F1:F3"/>
    <mergeCell ref="G1:H1"/>
    <mergeCell ref="V2:V3"/>
    <mergeCell ref="AC6:AE6"/>
    <mergeCell ref="AD7:AJ13"/>
    <mergeCell ref="AC7:AC13"/>
    <mergeCell ref="J1:J3"/>
    <mergeCell ref="K1:K3"/>
    <mergeCell ref="L1:L3"/>
    <mergeCell ref="M1:M3"/>
    <mergeCell ref="O1:O3"/>
    <mergeCell ref="P1:P3"/>
    <mergeCell ref="Q1:S3"/>
    <mergeCell ref="T1:T3"/>
    <mergeCell ref="U1:V1"/>
    <mergeCell ref="AA10:AA11"/>
    <mergeCell ref="AA20:AA21"/>
    <mergeCell ref="O4:O5"/>
    <mergeCell ref="P4:P5"/>
    <mergeCell ref="X4:X5"/>
    <mergeCell ref="X1:X3"/>
    <mergeCell ref="Y1:Y3"/>
    <mergeCell ref="Z1:Z3"/>
    <mergeCell ref="AA1:AA3"/>
    <mergeCell ref="W1:W3"/>
    <mergeCell ref="Y8:Y9"/>
    <mergeCell ref="C1:E3"/>
    <mergeCell ref="A1:A3"/>
    <mergeCell ref="B1:B3"/>
    <mergeCell ref="G2:G3"/>
    <mergeCell ref="H2:H3"/>
    <mergeCell ref="T34:U35"/>
    <mergeCell ref="AC2:AE2"/>
    <mergeCell ref="AA30:AA31"/>
    <mergeCell ref="Y32:Y33"/>
    <mergeCell ref="AA26:AA27"/>
    <mergeCell ref="AA24:AA25"/>
    <mergeCell ref="Y4:Y5"/>
    <mergeCell ref="AA12:AA13"/>
    <mergeCell ref="Y6:Y7"/>
    <mergeCell ref="AA6:AA7"/>
    <mergeCell ref="AA8:AA9"/>
    <mergeCell ref="AC1:AJ1"/>
    <mergeCell ref="AA22:AA23"/>
    <mergeCell ref="B22:B23"/>
    <mergeCell ref="J22:J23"/>
    <mergeCell ref="K22:K23"/>
    <mergeCell ref="M22:M23"/>
    <mergeCell ref="O22:O23"/>
    <mergeCell ref="AA18:AA19"/>
  </mergeCells>
  <phoneticPr fontId="1"/>
  <conditionalFormatting sqref="S4:S5 E10:E11 S18:S21 E16:E17 S12:S13 S26:S27 E30:E31 E34:E35">
    <cfRule type="expression" dxfId="66" priority="115" stopIfTrue="1">
      <formula>IF(C4&gt;1,AND(E4=""))</formula>
    </cfRule>
    <cfRule type="cellIs" dxfId="65" priority="116" stopIfTrue="1" operator="lessThan">
      <formula>C4</formula>
    </cfRule>
  </conditionalFormatting>
  <conditionalFormatting sqref="C10 C16 C30 C28 C6 C20 C22">
    <cfRule type="expression" dxfId="64" priority="117" stopIfTrue="1">
      <formula>IF(#REF!&gt;1,AND(C6=""))</formula>
    </cfRule>
  </conditionalFormatting>
  <conditionalFormatting sqref="Q4 Q12 Q18 Q20 Q26 Q10 Q24 Q32">
    <cfRule type="expression" dxfId="63" priority="118" stopIfTrue="1">
      <formula>IF(#REF!&gt;1,AND(Q4=""))</formula>
    </cfRule>
  </conditionalFormatting>
  <conditionalFormatting sqref="E12:E13 E15">
    <cfRule type="expression" dxfId="62" priority="112" stopIfTrue="1">
      <formula>IF(C12&gt;1,AND(E12=""))</formula>
    </cfRule>
    <cfRule type="cellIs" dxfId="61" priority="113" stopIfTrue="1" operator="lessThan">
      <formula>C12</formula>
    </cfRule>
  </conditionalFormatting>
  <conditionalFormatting sqref="C12">
    <cfRule type="expression" dxfId="60" priority="114" stopIfTrue="1">
      <formula>IF(#REF!&gt;1,AND(C12=""))</formula>
    </cfRule>
  </conditionalFormatting>
  <conditionalFormatting sqref="S8:S11">
    <cfRule type="expression" dxfId="59" priority="109" stopIfTrue="1">
      <formula>IF(Q8&gt;1,AND(S8=""))</formula>
    </cfRule>
    <cfRule type="cellIs" dxfId="58" priority="110" stopIfTrue="1" operator="lessThan">
      <formula>Q8</formula>
    </cfRule>
  </conditionalFormatting>
  <conditionalFormatting sqref="Q8">
    <cfRule type="expression" dxfId="57" priority="111" stopIfTrue="1">
      <formula>IF(#REF!&gt;1,AND(Q8=""))</formula>
    </cfRule>
  </conditionalFormatting>
  <conditionalFormatting sqref="S22:S25">
    <cfRule type="expression" dxfId="56" priority="106" stopIfTrue="1">
      <formula>IF(Q22&gt;1,AND(S22=""))</formula>
    </cfRule>
    <cfRule type="cellIs" dxfId="55" priority="107" stopIfTrue="1" operator="lessThan">
      <formula>Q22</formula>
    </cfRule>
  </conditionalFormatting>
  <conditionalFormatting sqref="Q22">
    <cfRule type="expression" dxfId="54" priority="108" stopIfTrue="1">
      <formula>IF(#REF!&gt;1,AND(Q22=""))</formula>
    </cfRule>
  </conditionalFormatting>
  <conditionalFormatting sqref="E26:E29">
    <cfRule type="expression" dxfId="53" priority="103" stopIfTrue="1">
      <formula>IF(C26&gt;1,AND(E26=""))</formula>
    </cfRule>
    <cfRule type="cellIs" dxfId="52" priority="104" stopIfTrue="1" operator="lessThan">
      <formula>C26</formula>
    </cfRule>
  </conditionalFormatting>
  <conditionalFormatting sqref="C26">
    <cfRule type="expression" dxfId="51" priority="105" stopIfTrue="1">
      <formula>IF(#REF!&gt;1,AND(C26=""))</formula>
    </cfRule>
  </conditionalFormatting>
  <conditionalFormatting sqref="S30:S33">
    <cfRule type="expression" dxfId="50" priority="100" stopIfTrue="1">
      <formula>IF(Q30&gt;1,AND(S30=""))</formula>
    </cfRule>
    <cfRule type="cellIs" dxfId="49" priority="101" stopIfTrue="1" operator="lessThan">
      <formula>Q30</formula>
    </cfRule>
  </conditionalFormatting>
  <conditionalFormatting sqref="Q30">
    <cfRule type="expression" dxfId="48" priority="102" stopIfTrue="1">
      <formula>IF(#REF!&gt;1,AND(Q30=""))</formula>
    </cfRule>
  </conditionalFormatting>
  <conditionalFormatting sqref="S16:S17">
    <cfRule type="expression" dxfId="47" priority="97" stopIfTrue="1">
      <formula>IF(Q16&gt;1,AND(S16=""))</formula>
    </cfRule>
    <cfRule type="cellIs" dxfId="46" priority="98" stopIfTrue="1" operator="lessThan">
      <formula>Q16</formula>
    </cfRule>
  </conditionalFormatting>
  <conditionalFormatting sqref="Q16">
    <cfRule type="expression" dxfId="45" priority="99" stopIfTrue="1">
      <formula>IF(#REF!&gt;1,AND(Q16=""))</formula>
    </cfRule>
  </conditionalFormatting>
  <conditionalFormatting sqref="E6:E9">
    <cfRule type="expression" dxfId="44" priority="92" stopIfTrue="1">
      <formula>IF(C6&gt;1,AND(E6=""))</formula>
    </cfRule>
    <cfRule type="cellIs" dxfId="43" priority="93" stopIfTrue="1" operator="lessThan">
      <formula>C6</formula>
    </cfRule>
  </conditionalFormatting>
  <conditionalFormatting sqref="C8">
    <cfRule type="expression" dxfId="42" priority="94" stopIfTrue="1">
      <formula>IF(#REF!&gt;1,AND(C8=""))</formula>
    </cfRule>
  </conditionalFormatting>
  <conditionalFormatting sqref="C34">
    <cfRule type="expression" dxfId="41" priority="91" stopIfTrue="1">
      <formula>IF(#REF!&gt;1,AND(C34=""))</formula>
    </cfRule>
  </conditionalFormatting>
  <conditionalFormatting sqref="E24:E25">
    <cfRule type="expression" dxfId="40" priority="88" stopIfTrue="1">
      <formula>IF(C24&gt;1,AND(E24=""))</formula>
    </cfRule>
    <cfRule type="cellIs" dxfId="39" priority="89" stopIfTrue="1" operator="lessThan">
      <formula>C24</formula>
    </cfRule>
  </conditionalFormatting>
  <conditionalFormatting sqref="C24">
    <cfRule type="expression" dxfId="38" priority="90" stopIfTrue="1">
      <formula>IF(#REF!&gt;1,AND(C24=""))</formula>
    </cfRule>
  </conditionalFormatting>
  <conditionalFormatting sqref="S18:S19">
    <cfRule type="expression" dxfId="37" priority="85" stopIfTrue="1">
      <formula>IF(Q18&gt;1,AND(S18=""))</formula>
    </cfRule>
    <cfRule type="cellIs" dxfId="36" priority="86" stopIfTrue="1" operator="lessThan">
      <formula>Q18</formula>
    </cfRule>
  </conditionalFormatting>
  <conditionalFormatting sqref="Q18">
    <cfRule type="expression" dxfId="35" priority="87" stopIfTrue="1">
      <formula>IF(#REF!&gt;1,AND(Q18=""))</formula>
    </cfRule>
  </conditionalFormatting>
  <conditionalFormatting sqref="S4:S5">
    <cfRule type="expression" dxfId="34" priority="82" stopIfTrue="1">
      <formula>IF(Q4&gt;1,AND(S4=""))</formula>
    </cfRule>
    <cfRule type="cellIs" dxfId="33" priority="83" stopIfTrue="1" operator="lessThan">
      <formula>Q4</formula>
    </cfRule>
  </conditionalFormatting>
  <conditionalFormatting sqref="Q4">
    <cfRule type="expression" dxfId="32" priority="84" stopIfTrue="1">
      <formula>IF(#REF!&gt;1,AND(Q4=""))</formula>
    </cfRule>
  </conditionalFormatting>
  <conditionalFormatting sqref="S6:S7">
    <cfRule type="expression" dxfId="31" priority="77" stopIfTrue="1">
      <formula>IF(Q6&gt;1,AND(S6=""))</formula>
    </cfRule>
    <cfRule type="cellIs" dxfId="30" priority="78" stopIfTrue="1" operator="lessThan">
      <formula>Q6</formula>
    </cfRule>
  </conditionalFormatting>
  <conditionalFormatting sqref="Q6">
    <cfRule type="expression" dxfId="29" priority="79" stopIfTrue="1">
      <formula>IF(#REF!&gt;1,AND(Q6=""))</formula>
    </cfRule>
  </conditionalFormatting>
  <conditionalFormatting sqref="S6:S7">
    <cfRule type="expression" dxfId="28" priority="74" stopIfTrue="1">
      <formula>IF(Q6&gt;1,AND(S6=""))</formula>
    </cfRule>
    <cfRule type="cellIs" dxfId="27" priority="75" stopIfTrue="1" operator="lessThan">
      <formula>Q6</formula>
    </cfRule>
  </conditionalFormatting>
  <conditionalFormatting sqref="Q6">
    <cfRule type="expression" dxfId="26" priority="76" stopIfTrue="1">
      <formula>IF(#REF!&gt;1,AND(Q6=""))</formula>
    </cfRule>
  </conditionalFormatting>
  <conditionalFormatting sqref="E4:E5">
    <cfRule type="expression" dxfId="25" priority="69" stopIfTrue="1">
      <formula>IF(C4&gt;1,AND(E4=""))</formula>
    </cfRule>
    <cfRule type="cellIs" dxfId="24" priority="70" stopIfTrue="1" operator="lessThan">
      <formula>C4</formula>
    </cfRule>
  </conditionalFormatting>
  <conditionalFormatting sqref="C4">
    <cfRule type="expression" dxfId="23" priority="71" stopIfTrue="1">
      <formula>IF(#REF!&gt;1,AND(C4=""))</formula>
    </cfRule>
  </conditionalFormatting>
  <conditionalFormatting sqref="E18:E23">
    <cfRule type="expression" dxfId="22" priority="64" stopIfTrue="1">
      <formula>IF(C18&gt;1,AND(E18=""))</formula>
    </cfRule>
    <cfRule type="cellIs" dxfId="21" priority="65" stopIfTrue="1" operator="lessThan">
      <formula>C18</formula>
    </cfRule>
  </conditionalFormatting>
  <conditionalFormatting sqref="C18">
    <cfRule type="expression" dxfId="20" priority="66" stopIfTrue="1">
      <formula>IF(#REF!&gt;1,AND(C18=""))</formula>
    </cfRule>
  </conditionalFormatting>
  <conditionalFormatting sqref="E32:E33">
    <cfRule type="expression" dxfId="19" priority="59" stopIfTrue="1">
      <formula>IF(C32&gt;1,AND(E32=""))</formula>
    </cfRule>
    <cfRule type="cellIs" dxfId="18" priority="60" stopIfTrue="1" operator="lessThan">
      <formula>C32</formula>
    </cfRule>
  </conditionalFormatting>
  <conditionalFormatting sqref="C32">
    <cfRule type="expression" dxfId="17" priority="61" stopIfTrue="1">
      <formula>IF(#REF!&gt;1,AND(C32=""))</formula>
    </cfRule>
  </conditionalFormatting>
  <conditionalFormatting sqref="S14:S15">
    <cfRule type="expression" dxfId="16" priority="56" stopIfTrue="1">
      <formula>IF(Q14&gt;1,AND(S14=""))</formula>
    </cfRule>
    <cfRule type="cellIs" dxfId="15" priority="57" stopIfTrue="1" operator="lessThan">
      <formula>Q14</formula>
    </cfRule>
  </conditionalFormatting>
  <conditionalFormatting sqref="Q14">
    <cfRule type="expression" dxfId="14" priority="58" stopIfTrue="1">
      <formula>IF(#REF!&gt;1,AND(Q14=""))</formula>
    </cfRule>
  </conditionalFormatting>
  <conditionalFormatting sqref="S28:S29">
    <cfRule type="expression" dxfId="13" priority="51" stopIfTrue="1">
      <formula>IF(Q28&gt;1,AND(S28=""))</formula>
    </cfRule>
    <cfRule type="cellIs" dxfId="12" priority="52" stopIfTrue="1" operator="lessThan">
      <formula>Q28</formula>
    </cfRule>
  </conditionalFormatting>
  <conditionalFormatting sqref="Q28">
    <cfRule type="expression" dxfId="11" priority="53" stopIfTrue="1">
      <formula>IF(#REF!&gt;1,AND(Q28=""))</formula>
    </cfRule>
  </conditionalFormatting>
  <conditionalFormatting sqref="E14">
    <cfRule type="expression" dxfId="10" priority="46" stopIfTrue="1">
      <formula>IF(C14&gt;1,AND(E14=""))</formula>
    </cfRule>
    <cfRule type="cellIs" dxfId="9" priority="47" stopIfTrue="1" operator="lessThan">
      <formula>C14</formula>
    </cfRule>
  </conditionalFormatting>
  <conditionalFormatting sqref="C14">
    <cfRule type="expression" dxfId="8" priority="48" stopIfTrue="1">
      <formula>IF(#REF!&gt;1,AND(C14=""))</formula>
    </cfRule>
  </conditionalFormatting>
  <conditionalFormatting sqref="B4:B35">
    <cfRule type="expression" dxfId="7" priority="19">
      <formula>WEEKDAY(A4)=7</formula>
    </cfRule>
    <cfRule type="expression" dxfId="6" priority="20">
      <formula>WEEKDAY(A4)=1</formula>
    </cfRule>
  </conditionalFormatting>
  <conditionalFormatting sqref="P4:P5">
    <cfRule type="expression" dxfId="5" priority="17">
      <formula>WEEKDAY($A4)=7</formula>
    </cfRule>
    <cfRule type="expression" dxfId="4" priority="18">
      <formula>WEEKDAY($A4)=1</formula>
    </cfRule>
  </conditionalFormatting>
  <conditionalFormatting sqref="P4:P33">
    <cfRule type="expression" dxfId="3" priority="2">
      <formula>WEEKDAY(O4)=7</formula>
    </cfRule>
    <cfRule type="expression" dxfId="2" priority="16">
      <formula>WEEKDAY(O4)=1</formula>
    </cfRule>
  </conditionalFormatting>
  <conditionalFormatting sqref="O28:P33">
    <cfRule type="expression" dxfId="1" priority="1" stopIfTrue="1">
      <formula>IF(MONTH(O28)=MONTH(A4)+1,"TRUE","FALSE")</formula>
    </cfRule>
  </conditionalFormatting>
  <conditionalFormatting sqref="B4:B35 P4:P33">
    <cfRule type="expression" dxfId="0" priority="21">
      <formula>COUNTIF(祝日,B4) =1</formula>
    </cfRule>
  </conditionalFormatting>
  <dataValidations count="2">
    <dataValidation type="time" operator="greaterThan" allowBlank="1" showInputMessage="1" showErrorMessage="1" errorTitle="左側の時間を確認" error="「左側の時刻」より後の時刻を入力" sqref="S4:S33 E4:E35">
      <formula1>C4</formula1>
    </dataValidation>
    <dataValidation type="time" operator="greaterThan" allowBlank="1" showInputMessage="1" showErrorMessage="1" errorTitle="上段右側の時間を確認" error="「上段右側の時刻」より後の時刻を入力" sqref="C5 C7 C9 C11 Q31 Q33 C31 Q23 Q25 C17 C19 C21 C23 C27 C29 Q15 C25 Q13 C35 Q19 Q27 Q29 Q7 Q9 Q11 Q17 C15 C33 Q21 C13 Q5">
      <formula1>E4</formula1>
    </dataValidation>
  </dataValidations>
  <pageMargins left="0.39370078740157483" right="0.15748031496062992" top="0.51181102362204722" bottom="0.15748031496062992" header="0.27559055118110237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5" sqref="A15"/>
    </sheetView>
  </sheetViews>
  <sheetFormatPr defaultRowHeight="13.5" x14ac:dyDescent="0.15"/>
  <cols>
    <col min="1" max="1" width="19.75" customWidth="1"/>
    <col min="2" max="2" width="27.375" bestFit="1" customWidth="1"/>
    <col min="3" max="3" width="17.625" bestFit="1" customWidth="1"/>
  </cols>
  <sheetData>
    <row r="1" spans="1:4" x14ac:dyDescent="0.15">
      <c r="A1" t="s">
        <v>74</v>
      </c>
    </row>
    <row r="2" spans="1:4" x14ac:dyDescent="0.15">
      <c r="A2" s="59">
        <v>43831</v>
      </c>
      <c r="B2" t="s">
        <v>75</v>
      </c>
      <c r="C2" s="60" t="s">
        <v>57</v>
      </c>
      <c r="D2" t="s">
        <v>75</v>
      </c>
    </row>
    <row r="3" spans="1:4" x14ac:dyDescent="0.15">
      <c r="A3" s="59">
        <v>43832</v>
      </c>
      <c r="C3" s="60"/>
    </row>
    <row r="4" spans="1:4" x14ac:dyDescent="0.15">
      <c r="A4" s="59">
        <v>43833</v>
      </c>
      <c r="C4" s="60"/>
    </row>
    <row r="5" spans="1:4" x14ac:dyDescent="0.15">
      <c r="A5" s="59">
        <v>43843</v>
      </c>
      <c r="B5" t="s">
        <v>7</v>
      </c>
      <c r="C5" s="60" t="s">
        <v>58</v>
      </c>
      <c r="D5" t="s">
        <v>7</v>
      </c>
    </row>
    <row r="6" spans="1:4" x14ac:dyDescent="0.15">
      <c r="A6" s="59">
        <v>43872</v>
      </c>
      <c r="B6" t="s">
        <v>8</v>
      </c>
      <c r="C6" s="60" t="s">
        <v>59</v>
      </c>
      <c r="D6" t="s">
        <v>8</v>
      </c>
    </row>
    <row r="7" spans="1:4" x14ac:dyDescent="0.15">
      <c r="A7" s="59">
        <v>43884</v>
      </c>
      <c r="B7" t="s">
        <v>11</v>
      </c>
      <c r="C7" s="60" t="s">
        <v>76</v>
      </c>
      <c r="D7" t="s">
        <v>11</v>
      </c>
    </row>
    <row r="8" spans="1:4" x14ac:dyDescent="0.15">
      <c r="A8" s="59">
        <v>43885</v>
      </c>
      <c r="B8" t="s">
        <v>7</v>
      </c>
      <c r="C8" s="60" t="s">
        <v>65</v>
      </c>
      <c r="D8" t="s">
        <v>7</v>
      </c>
    </row>
    <row r="9" spans="1:4" x14ac:dyDescent="0.15">
      <c r="A9" s="59">
        <v>43910</v>
      </c>
      <c r="B9" t="s">
        <v>10</v>
      </c>
      <c r="C9" s="60" t="s">
        <v>60</v>
      </c>
      <c r="D9" t="s">
        <v>10</v>
      </c>
    </row>
    <row r="10" spans="1:4" x14ac:dyDescent="0.15">
      <c r="A10" s="59">
        <v>43950</v>
      </c>
      <c r="B10" t="s">
        <v>75</v>
      </c>
      <c r="C10" s="60" t="s">
        <v>61</v>
      </c>
      <c r="D10" t="s">
        <v>75</v>
      </c>
    </row>
    <row r="11" spans="1:4" x14ac:dyDescent="0.15">
      <c r="A11" s="59">
        <v>43954</v>
      </c>
      <c r="B11" t="s">
        <v>11</v>
      </c>
      <c r="C11" s="60" t="s">
        <v>62</v>
      </c>
      <c r="D11" t="s">
        <v>11</v>
      </c>
    </row>
    <row r="12" spans="1:4" x14ac:dyDescent="0.15">
      <c r="A12" s="59">
        <v>43955</v>
      </c>
      <c r="B12" t="s">
        <v>7</v>
      </c>
      <c r="C12" s="60" t="s">
        <v>63</v>
      </c>
      <c r="D12" t="s">
        <v>7</v>
      </c>
    </row>
    <row r="13" spans="1:4" x14ac:dyDescent="0.15">
      <c r="A13" s="59">
        <v>43956</v>
      </c>
      <c r="B13" t="s">
        <v>8</v>
      </c>
      <c r="C13" s="60" t="s">
        <v>64</v>
      </c>
      <c r="D13" t="s">
        <v>8</v>
      </c>
    </row>
    <row r="14" spans="1:4" x14ac:dyDescent="0.15">
      <c r="A14" s="59">
        <v>43957</v>
      </c>
      <c r="B14" t="s">
        <v>75</v>
      </c>
      <c r="C14" s="60" t="s">
        <v>65</v>
      </c>
      <c r="D14" t="s">
        <v>75</v>
      </c>
    </row>
    <row r="15" spans="1:4" x14ac:dyDescent="0.15">
      <c r="A15" s="59">
        <v>44035</v>
      </c>
      <c r="B15" t="s">
        <v>9</v>
      </c>
      <c r="C15" s="60" t="s">
        <v>66</v>
      </c>
      <c r="D15" t="s">
        <v>9</v>
      </c>
    </row>
    <row r="16" spans="1:4" x14ac:dyDescent="0.15">
      <c r="A16" s="59">
        <v>44036</v>
      </c>
      <c r="B16" t="s">
        <v>10</v>
      </c>
      <c r="C16" s="60" t="s">
        <v>77</v>
      </c>
      <c r="D16" t="s">
        <v>10</v>
      </c>
    </row>
    <row r="17" spans="1:4" x14ac:dyDescent="0.15">
      <c r="A17" s="59">
        <v>44053</v>
      </c>
      <c r="B17" t="s">
        <v>7</v>
      </c>
      <c r="C17" s="60" t="s">
        <v>67</v>
      </c>
      <c r="D17" t="s">
        <v>7</v>
      </c>
    </row>
    <row r="18" spans="1:4" x14ac:dyDescent="0.15">
      <c r="A18" s="59">
        <v>44095</v>
      </c>
      <c r="B18" t="s">
        <v>7</v>
      </c>
      <c r="C18" s="60" t="s">
        <v>68</v>
      </c>
      <c r="D18" t="s">
        <v>7</v>
      </c>
    </row>
    <row r="19" spans="1:4" x14ac:dyDescent="0.15">
      <c r="A19" s="59">
        <v>44096</v>
      </c>
      <c r="B19" t="s">
        <v>8</v>
      </c>
      <c r="C19" s="60" t="s">
        <v>69</v>
      </c>
      <c r="D19" t="s">
        <v>8</v>
      </c>
    </row>
    <row r="20" spans="1:4" x14ac:dyDescent="0.15">
      <c r="A20" s="59">
        <v>44138</v>
      </c>
      <c r="B20" t="s">
        <v>8</v>
      </c>
      <c r="C20" s="60" t="s">
        <v>70</v>
      </c>
      <c r="D20" t="s">
        <v>8</v>
      </c>
    </row>
    <row r="21" spans="1:4" x14ac:dyDescent="0.15">
      <c r="A21" s="59">
        <v>44158</v>
      </c>
      <c r="B21" t="s">
        <v>7</v>
      </c>
      <c r="C21" s="60" t="s">
        <v>71</v>
      </c>
      <c r="D21" t="s">
        <v>7</v>
      </c>
    </row>
    <row r="22" spans="1:4" x14ac:dyDescent="0.15">
      <c r="A22" s="59"/>
      <c r="C22" s="60"/>
    </row>
    <row r="23" spans="1:4" x14ac:dyDescent="0.15">
      <c r="A23" s="59"/>
      <c r="C23" s="60"/>
    </row>
    <row r="24" spans="1:4" x14ac:dyDescent="0.15">
      <c r="A24" s="59"/>
      <c r="C24" s="60"/>
    </row>
    <row r="25" spans="1:4" x14ac:dyDescent="0.15">
      <c r="A25" s="59"/>
      <c r="C25" s="6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</vt:lpstr>
      <vt:lpstr>祝日リスト</vt:lpstr>
      <vt:lpstr>申請!Print_Area</vt:lpstr>
      <vt:lpstr>祝日</vt:lpstr>
    </vt:vector>
  </TitlesOfParts>
  <Company>管理課総務経理係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群馬大学医学部管理課経理係</dc:creator>
  <cp:lastModifiedBy>池守　善洋</cp:lastModifiedBy>
  <cp:lastPrinted>2020-01-09T04:11:56Z</cp:lastPrinted>
  <dcterms:created xsi:type="dcterms:W3CDTF">2002-08-08T07:07:50Z</dcterms:created>
  <dcterms:modified xsi:type="dcterms:W3CDTF">2020-07-30T08:25:29Z</dcterms:modified>
</cp:coreProperties>
</file>